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.30" sheetId="1" r:id="rId1"/>
    <sheet name="9.30" sheetId="2" r:id="rId2"/>
    <sheet name="12.31" sheetId="3" r:id="rId3"/>
  </sheets>
  <calcPr calcId="144525"/>
</workbook>
</file>

<file path=xl/sharedStrings.xml><?xml version="1.0" encoding="utf-8"?>
<sst xmlns="http://schemas.openxmlformats.org/spreadsheetml/2006/main" count="54" uniqueCount="23">
  <si>
    <t>2020年农机购置补贴资金进度表</t>
  </si>
  <si>
    <t>统计时间：2020年6月30日</t>
  </si>
  <si>
    <t>下达资金数</t>
  </si>
  <si>
    <t>截止6月30日申请资金</t>
  </si>
  <si>
    <t>剩余资金</t>
  </si>
  <si>
    <t>资金使用比例%</t>
  </si>
  <si>
    <t>资金结算比例%</t>
  </si>
  <si>
    <t>备注</t>
  </si>
  <si>
    <t>农机补贴</t>
  </si>
  <si>
    <t>报废补贴</t>
  </si>
  <si>
    <t>中央资金</t>
  </si>
  <si>
    <t>合作社、农户</t>
  </si>
  <si>
    <t>省级资金</t>
  </si>
  <si>
    <t>合作社装备提升</t>
  </si>
  <si>
    <t>7个合作社每个合作社5万元</t>
  </si>
  <si>
    <t>特色产业配套</t>
  </si>
  <si>
    <t>10个养殖厂每个2万元</t>
  </si>
  <si>
    <t>合计</t>
  </si>
  <si>
    <t>统计时间：2020年9月30日</t>
  </si>
  <si>
    <t>截止9月30日申请资金</t>
  </si>
  <si>
    <t>2020年农机购置补贴进展统计表</t>
  </si>
  <si>
    <t>统计时间：2020年12月31日</t>
  </si>
  <si>
    <t>截止12月31日申请资金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</si>
</sst>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6" fillId="4" borderId="1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$A1:$XFD1048576"/>
    </sheetView>
  </sheetViews>
  <sheetFormatPr defaultColWidth="9" defaultRowHeight="51" customHeight="1" outlineLevelRow="7"/>
  <cols>
    <col min="1" max="1" width="15" style="1" customWidth="1"/>
    <col min="2" max="2" width="15.875" style="1" customWidth="1"/>
    <col min="3" max="3" width="9" style="1" customWidth="1"/>
    <col min="4" max="4" width="17.5" style="1" customWidth="1"/>
    <col min="5" max="6" width="13.75" style="1" customWidth="1"/>
    <col min="7" max="8" width="17" style="1" customWidth="1"/>
    <col min="9" max="9" width="14.375" style="1" customWidth="1"/>
    <col min="10" max="17" width="15" style="1" customWidth="1"/>
    <col min="18" max="16384" width="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3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54" customHeight="1" spans="1:9">
      <c r="A5" s="14" t="s">
        <v>10</v>
      </c>
      <c r="B5" s="14" t="s">
        <v>11</v>
      </c>
      <c r="C5" s="17">
        <v>400</v>
      </c>
      <c r="D5" s="17">
        <v>174.416</v>
      </c>
      <c r="E5" s="17"/>
      <c r="F5" s="17">
        <f>C5-D5-E5</f>
        <v>225.584</v>
      </c>
      <c r="G5" s="18">
        <f>D5/C5*1</f>
        <v>0.43604</v>
      </c>
      <c r="H5" s="19">
        <v>0</v>
      </c>
      <c r="I5" s="17"/>
    </row>
    <row r="6" s="2" customFormat="1" ht="64" customHeight="1" spans="1:9">
      <c r="A6" s="14" t="s">
        <v>12</v>
      </c>
      <c r="B6" s="14" t="s">
        <v>13</v>
      </c>
      <c r="C6" s="17">
        <v>35</v>
      </c>
      <c r="D6" s="17">
        <v>5</v>
      </c>
      <c r="E6" s="17"/>
      <c r="F6" s="17">
        <f>C6-D6</f>
        <v>30</v>
      </c>
      <c r="G6" s="18">
        <f>D6/C6*1</f>
        <v>0.142857142857143</v>
      </c>
      <c r="H6" s="20"/>
      <c r="I6" s="22" t="s">
        <v>14</v>
      </c>
    </row>
    <row r="7" s="2" customFormat="1" ht="57" customHeight="1" spans="1:9">
      <c r="A7" s="14"/>
      <c r="B7" s="14" t="s">
        <v>15</v>
      </c>
      <c r="C7" s="17">
        <v>20</v>
      </c>
      <c r="D7" s="17">
        <v>0</v>
      </c>
      <c r="E7" s="17"/>
      <c r="F7" s="17">
        <f>C7-D7</f>
        <v>20</v>
      </c>
      <c r="G7" s="18">
        <f>D7/C7*1</f>
        <v>0</v>
      </c>
      <c r="H7" s="20"/>
      <c r="I7" s="22" t="s">
        <v>16</v>
      </c>
    </row>
    <row r="8" s="2" customFormat="1" ht="48" customHeight="1" spans="1:9">
      <c r="A8" s="8" t="s">
        <v>17</v>
      </c>
      <c r="B8" s="9"/>
      <c r="C8" s="14">
        <f>SUM(C5:C7)</f>
        <v>455</v>
      </c>
      <c r="D8" s="14">
        <f>SUM(D5:D7)</f>
        <v>179.416</v>
      </c>
      <c r="E8" s="14"/>
      <c r="F8" s="14">
        <f>SUM(F5:F7)</f>
        <v>275.584</v>
      </c>
      <c r="G8" s="21">
        <f>D8/C8*1</f>
        <v>0.394320879120879</v>
      </c>
      <c r="H8" s="14"/>
      <c r="I8" s="17"/>
    </row>
  </sheetData>
  <mergeCells count="11">
    <mergeCell ref="A1:H1"/>
    <mergeCell ref="A2:I2"/>
    <mergeCell ref="D3:E3"/>
    <mergeCell ref="A8:B8"/>
    <mergeCell ref="A6:A7"/>
    <mergeCell ref="F3:F4"/>
    <mergeCell ref="G3:G4"/>
    <mergeCell ref="H3:H4"/>
    <mergeCell ref="H5:H7"/>
    <mergeCell ref="I3:I4"/>
    <mergeCell ref="A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9" defaultRowHeight="51" customHeight="1" outlineLevelRow="7"/>
  <cols>
    <col min="1" max="1" width="15" style="1" customWidth="1"/>
    <col min="2" max="2" width="15.875" style="1" customWidth="1"/>
    <col min="3" max="3" width="9" style="1" customWidth="1"/>
    <col min="4" max="4" width="17.5" style="1" customWidth="1"/>
    <col min="5" max="6" width="13.75" style="1" customWidth="1"/>
    <col min="7" max="8" width="17" style="1" customWidth="1"/>
    <col min="9" max="9" width="14.375" style="1" customWidth="1"/>
    <col min="10" max="17" width="15" style="1" customWidth="1"/>
    <col min="18" max="16384" width="9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9">
      <c r="A2" s="4" t="s">
        <v>18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19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54" customHeight="1" spans="1:9">
      <c r="A5" s="14" t="s">
        <v>10</v>
      </c>
      <c r="B5" s="14" t="s">
        <v>11</v>
      </c>
      <c r="C5" s="17">
        <v>400</v>
      </c>
      <c r="D5" s="17">
        <v>264.629</v>
      </c>
      <c r="E5" s="17">
        <v>0.12</v>
      </c>
      <c r="F5" s="17">
        <f>C5-D5-E5</f>
        <v>135.251</v>
      </c>
      <c r="G5" s="18">
        <f t="shared" ref="G5:G8" si="0">D5/C5*1</f>
        <v>0.6615725</v>
      </c>
      <c r="H5" s="19">
        <v>0.2854</v>
      </c>
      <c r="I5" s="17"/>
    </row>
    <row r="6" s="2" customFormat="1" ht="64" customHeight="1" spans="1:9">
      <c r="A6" s="14" t="s">
        <v>12</v>
      </c>
      <c r="B6" s="14" t="s">
        <v>13</v>
      </c>
      <c r="C6" s="17">
        <v>35</v>
      </c>
      <c r="D6" s="17">
        <v>30</v>
      </c>
      <c r="E6" s="17"/>
      <c r="F6" s="17">
        <f>C6-D6</f>
        <v>5</v>
      </c>
      <c r="G6" s="18">
        <f t="shared" si="0"/>
        <v>0.857142857142857</v>
      </c>
      <c r="H6" s="20"/>
      <c r="I6" s="22" t="s">
        <v>14</v>
      </c>
    </row>
    <row r="7" s="2" customFormat="1" ht="57" customHeight="1" spans="1:9">
      <c r="A7" s="14"/>
      <c r="B7" s="14" t="s">
        <v>15</v>
      </c>
      <c r="C7" s="17">
        <v>20</v>
      </c>
      <c r="D7" s="17">
        <v>20</v>
      </c>
      <c r="E7" s="17"/>
      <c r="F7" s="17">
        <f>C7-D7</f>
        <v>0</v>
      </c>
      <c r="G7" s="18">
        <f t="shared" si="0"/>
        <v>1</v>
      </c>
      <c r="H7" s="20"/>
      <c r="I7" s="22" t="s">
        <v>16</v>
      </c>
    </row>
    <row r="8" s="2" customFormat="1" ht="48" customHeight="1" spans="1:9">
      <c r="A8" s="8" t="s">
        <v>17</v>
      </c>
      <c r="B8" s="9"/>
      <c r="C8" s="14">
        <f t="shared" ref="C8:F8" si="1">SUM(C5:C7)</f>
        <v>455</v>
      </c>
      <c r="D8" s="14">
        <f t="shared" si="1"/>
        <v>314.629</v>
      </c>
      <c r="E8" s="14"/>
      <c r="F8" s="14">
        <f t="shared" si="1"/>
        <v>140.251</v>
      </c>
      <c r="G8" s="21">
        <f t="shared" si="0"/>
        <v>0.691492307692308</v>
      </c>
      <c r="H8" s="14"/>
      <c r="I8" s="17"/>
    </row>
  </sheetData>
  <mergeCells count="11">
    <mergeCell ref="A1:H1"/>
    <mergeCell ref="A2:I2"/>
    <mergeCell ref="D3:E3"/>
    <mergeCell ref="A8:B8"/>
    <mergeCell ref="A6:A7"/>
    <mergeCell ref="F3:F4"/>
    <mergeCell ref="G3:G4"/>
    <mergeCell ref="H3:H4"/>
    <mergeCell ref="H5:H7"/>
    <mergeCell ref="I3:I4"/>
    <mergeCell ref="A3:C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5" sqref="H5:H7"/>
    </sheetView>
  </sheetViews>
  <sheetFormatPr defaultColWidth="9" defaultRowHeight="51" customHeight="1" outlineLevelRow="7"/>
  <cols>
    <col min="1" max="1" width="15" style="1" customWidth="1"/>
    <col min="2" max="2" width="15.875" style="1" customWidth="1"/>
    <col min="3" max="3" width="9" style="1" customWidth="1"/>
    <col min="4" max="4" width="17.5" style="1" customWidth="1"/>
    <col min="5" max="6" width="13.75" style="1" customWidth="1"/>
    <col min="7" max="8" width="17" style="1" customWidth="1"/>
    <col min="9" max="9" width="14.375" style="1" customWidth="1"/>
    <col min="10" max="17" width="15" style="1" customWidth="1"/>
    <col min="18" max="16384" width="9" style="1"/>
  </cols>
  <sheetData>
    <row r="1" s="1" customFormat="1" customHeight="1" spans="1:8">
      <c r="A1" s="3" t="s">
        <v>20</v>
      </c>
      <c r="B1" s="3"/>
      <c r="C1" s="3"/>
      <c r="D1" s="3"/>
      <c r="E1" s="3"/>
      <c r="F1" s="3"/>
      <c r="G1" s="3"/>
      <c r="H1" s="3"/>
    </row>
    <row r="2" s="1" customFormat="1" ht="22" customHeight="1" spans="1:9">
      <c r="A2" s="4" t="s">
        <v>21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22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54" customHeight="1" spans="1:9">
      <c r="A5" s="14" t="s">
        <v>10</v>
      </c>
      <c r="B5" s="14" t="s">
        <v>11</v>
      </c>
      <c r="C5" s="17">
        <v>400</v>
      </c>
      <c r="D5" s="17">
        <v>302.778</v>
      </c>
      <c r="E5" s="17">
        <v>0.77</v>
      </c>
      <c r="F5" s="17">
        <f>C5-D5-E5</f>
        <v>96.452</v>
      </c>
      <c r="G5" s="18">
        <f t="shared" ref="G5:G8" si="0">D5/C5*1</f>
        <v>0.756945</v>
      </c>
      <c r="H5" s="19">
        <v>0.7565</v>
      </c>
      <c r="I5" s="17"/>
    </row>
    <row r="6" s="2" customFormat="1" ht="64" customHeight="1" spans="1:9">
      <c r="A6" s="14" t="s">
        <v>12</v>
      </c>
      <c r="B6" s="14" t="s">
        <v>13</v>
      </c>
      <c r="C6" s="17">
        <v>35</v>
      </c>
      <c r="D6" s="17">
        <v>35</v>
      </c>
      <c r="E6" s="17"/>
      <c r="F6" s="17">
        <f>C6-D6</f>
        <v>0</v>
      </c>
      <c r="G6" s="18">
        <f t="shared" si="0"/>
        <v>1</v>
      </c>
      <c r="H6" s="20"/>
      <c r="I6" s="22" t="s">
        <v>14</v>
      </c>
    </row>
    <row r="7" s="2" customFormat="1" ht="57" customHeight="1" spans="1:9">
      <c r="A7" s="14"/>
      <c r="B7" s="14" t="s">
        <v>15</v>
      </c>
      <c r="C7" s="17">
        <v>20</v>
      </c>
      <c r="D7" s="17">
        <v>20</v>
      </c>
      <c r="E7" s="17"/>
      <c r="F7" s="17">
        <f>C7-D7</f>
        <v>0</v>
      </c>
      <c r="G7" s="18">
        <f t="shared" si="0"/>
        <v>1</v>
      </c>
      <c r="H7" s="20"/>
      <c r="I7" s="22" t="s">
        <v>16</v>
      </c>
    </row>
    <row r="8" s="2" customFormat="1" ht="48" customHeight="1" spans="1:9">
      <c r="A8" s="8" t="s">
        <v>17</v>
      </c>
      <c r="B8" s="9"/>
      <c r="C8" s="14">
        <f t="shared" ref="C8:F8" si="1">SUM(C5:C7)</f>
        <v>455</v>
      </c>
      <c r="D8" s="14">
        <f t="shared" si="1"/>
        <v>357.778</v>
      </c>
      <c r="E8" s="14"/>
      <c r="F8" s="14">
        <f t="shared" si="1"/>
        <v>96.452</v>
      </c>
      <c r="G8" s="21">
        <f t="shared" si="0"/>
        <v>0.786325274725275</v>
      </c>
      <c r="H8" s="14"/>
      <c r="I8" s="17"/>
    </row>
  </sheetData>
  <mergeCells count="11">
    <mergeCell ref="A1:H1"/>
    <mergeCell ref="A2:I2"/>
    <mergeCell ref="D3:E3"/>
    <mergeCell ref="A8:B8"/>
    <mergeCell ref="A6:A7"/>
    <mergeCell ref="F3:F4"/>
    <mergeCell ref="G3:G4"/>
    <mergeCell ref="H3:H4"/>
    <mergeCell ref="H5:H7"/>
    <mergeCell ref="I3:I4"/>
    <mergeCell ref="A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6.30</vt:lpstr>
      <vt:lpstr>9.30</vt:lpstr>
      <vt:lpstr>12.31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2019-07-18T08:38:00Z</dcterms:created>
  <dcterms:modified xsi:type="dcterms:W3CDTF">2021-01-11T07:10:48Z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