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125" windowHeight="12540" activeTab="1"/>
  </bookViews>
  <sheets>
    <sheet name="汇总表" sheetId="1" r:id="rId1"/>
    <sheet name="党原" sheetId="4" r:id="rId2"/>
    <sheet name="丰台" sheetId="5" r:id="rId3"/>
    <sheet name="玉都" sheetId="6" r:id="rId4"/>
    <sheet name="高平" sheetId="7" r:id="rId5"/>
    <sheet name="荔堡" sheetId="8" r:id="rId6"/>
    <sheet name="太平" sheetId="9" r:id="rId7"/>
    <sheet name="泾明" sheetId="10" r:id="rId8"/>
    <sheet name="飞云" sheetId="11" r:id="rId9"/>
    <sheet name="王村" sheetId="12" r:id="rId10"/>
    <sheet name="城关" sheetId="13" r:id="rId11"/>
    <sheet name="罗汉洞" sheetId="14" r:id="rId12"/>
    <sheet name="汭丰" sheetId="15" r:id="rId13"/>
    <sheet name="红河" sheetId="16" r:id="rId14"/>
  </sheets>
  <calcPr calcId="144525"/>
</workbook>
</file>

<file path=xl/sharedStrings.xml><?xml version="1.0" encoding="utf-8"?>
<sst xmlns="http://schemas.openxmlformats.org/spreadsheetml/2006/main" count="335" uniqueCount="132">
  <si>
    <t>2020年泾川县农机深松整地作业补贴资金兑付汇总表</t>
  </si>
  <si>
    <t xml:space="preserve">             单位： 亩、元</t>
  </si>
  <si>
    <t>序号</t>
  </si>
  <si>
    <t>乡镇</t>
  </si>
  <si>
    <t>机手数量</t>
  </si>
  <si>
    <t>补贴面积</t>
  </si>
  <si>
    <t>补贴标准</t>
  </si>
  <si>
    <t>补贴金额</t>
  </si>
  <si>
    <t>备注</t>
  </si>
  <si>
    <t>党原</t>
  </si>
  <si>
    <t>丰台</t>
  </si>
  <si>
    <t>玉都</t>
  </si>
  <si>
    <t>高平</t>
  </si>
  <si>
    <t>荔堡</t>
  </si>
  <si>
    <t>太平</t>
  </si>
  <si>
    <t>泾明</t>
  </si>
  <si>
    <t>飞云</t>
  </si>
  <si>
    <t>王村</t>
  </si>
  <si>
    <t>城关</t>
  </si>
  <si>
    <t>罗汉洞</t>
  </si>
  <si>
    <t>汭丰</t>
  </si>
  <si>
    <t>红河</t>
  </si>
  <si>
    <t>合计</t>
  </si>
  <si>
    <t>县农业农村局盖章：</t>
  </si>
  <si>
    <t>县农机中心盖章：</t>
  </si>
  <si>
    <t>2020年泾川县农机深松整地作业补贴资金兑付花名册（党原镇机手）</t>
  </si>
  <si>
    <t xml:space="preserve">           单位： 亩、元</t>
  </si>
  <si>
    <t>机手所在乡镇</t>
  </si>
  <si>
    <t>机手姓名</t>
  </si>
  <si>
    <t>党原镇</t>
  </si>
  <si>
    <t>潘醇郁</t>
  </si>
  <si>
    <t>许文革</t>
  </si>
  <si>
    <t>代家俊</t>
  </si>
  <si>
    <t>戴向林</t>
  </si>
  <si>
    <t>王忠伦</t>
  </si>
  <si>
    <t>赵军成</t>
  </si>
  <si>
    <t>冯全勤</t>
  </si>
  <si>
    <t>叶永生</t>
  </si>
  <si>
    <t>李广林</t>
  </si>
  <si>
    <t>吴发科</t>
  </si>
  <si>
    <t>深松系统吴福平</t>
  </si>
  <si>
    <t>曹民升</t>
  </si>
  <si>
    <t>曹有红</t>
  </si>
  <si>
    <t>张根才</t>
  </si>
  <si>
    <t>张小平</t>
  </si>
  <si>
    <t>张志清</t>
  </si>
  <si>
    <t>深松系统张斌元</t>
  </si>
  <si>
    <t>杨怀德</t>
  </si>
  <si>
    <t>成等前</t>
  </si>
  <si>
    <t>刘林贝</t>
  </si>
  <si>
    <t>完会民</t>
  </si>
  <si>
    <t>冯海亮</t>
  </si>
  <si>
    <t>2020年泾川县农机深松整地作业补贴资金兑付花名册（丰台镇机手）</t>
  </si>
  <si>
    <t>丰台镇</t>
  </si>
  <si>
    <t>李银奎</t>
  </si>
  <si>
    <t>王作成</t>
  </si>
  <si>
    <t>王龙生</t>
  </si>
  <si>
    <t>张长权</t>
  </si>
  <si>
    <t>赵军明</t>
  </si>
  <si>
    <t>司治银</t>
  </si>
  <si>
    <t>景占斌</t>
  </si>
  <si>
    <t>景占文</t>
  </si>
  <si>
    <t>刘正伟</t>
  </si>
  <si>
    <t>刘金生</t>
  </si>
  <si>
    <t>刘伟龙</t>
  </si>
  <si>
    <t>王来明</t>
  </si>
  <si>
    <t>王捉贵</t>
  </si>
  <si>
    <t>张成生</t>
  </si>
  <si>
    <t>景宏成</t>
  </si>
  <si>
    <t>2020年泾川县农机深松整地作业补贴资金兑付花名册（玉都镇机手）</t>
  </si>
  <si>
    <t>玉都镇</t>
  </si>
  <si>
    <t>朱玉银</t>
  </si>
  <si>
    <t>邓海生</t>
  </si>
  <si>
    <t>冯永涛</t>
  </si>
  <si>
    <t>叶宏谋</t>
  </si>
  <si>
    <t>康抓成</t>
  </si>
  <si>
    <t>2020年泾川县农机深松整地作业补贴资金兑付花名册（高平镇机手）</t>
  </si>
  <si>
    <t>高平镇</t>
  </si>
  <si>
    <t>李拴锁</t>
  </si>
  <si>
    <t>史忠孝</t>
  </si>
  <si>
    <t>何四熊</t>
  </si>
  <si>
    <t>梁永强</t>
  </si>
  <si>
    <t>杜继成</t>
  </si>
  <si>
    <t>2020年泾川县农机深松整地作业补贴资金兑付花名册（荔堡镇机手）</t>
  </si>
  <si>
    <t>荔堡镇</t>
  </si>
  <si>
    <t>谢九旭</t>
  </si>
  <si>
    <t>高根荣</t>
  </si>
  <si>
    <t>尚碎林</t>
  </si>
  <si>
    <t>吕金学</t>
  </si>
  <si>
    <t>赵忠信</t>
  </si>
  <si>
    <t>赵忠科</t>
  </si>
  <si>
    <t>2020年泾川县农机深松整地作业补贴资金兑付花名册（太平镇机手）</t>
  </si>
  <si>
    <t>太平镇</t>
  </si>
  <si>
    <t>孟双林</t>
  </si>
  <si>
    <t>李怀林</t>
  </si>
  <si>
    <t>姚福红</t>
  </si>
  <si>
    <t>史炳仁</t>
  </si>
  <si>
    <t>韩俊林</t>
  </si>
  <si>
    <t>宋保明</t>
  </si>
  <si>
    <t>2020年泾川县农机深松整地作业补贴资金兑付花名册（泾明乡机手）</t>
  </si>
  <si>
    <t>泾明乡</t>
  </si>
  <si>
    <t>马银俊</t>
  </si>
  <si>
    <t>2020年泾川县农机深松整地作业补贴资金兑付花名册（飞云镇机手）</t>
  </si>
  <si>
    <t>飞云镇</t>
  </si>
  <si>
    <t>张金明</t>
  </si>
  <si>
    <t>2020年泾川县农机深松整地作业补贴资金兑付花名册（王村镇机手）</t>
  </si>
  <si>
    <t>王村镇</t>
  </si>
  <si>
    <t>张金牛</t>
  </si>
  <si>
    <t>王立林</t>
  </si>
  <si>
    <t>2020年泾川县农机深松整地作业补贴资金兑付花名册（城关镇机手）</t>
  </si>
  <si>
    <t>城关镇</t>
  </si>
  <si>
    <t>王建辉</t>
  </si>
  <si>
    <t>魏有治</t>
  </si>
  <si>
    <t>蒋福明</t>
  </si>
  <si>
    <t>2020年泾川县农机深松整地作业补贴资金兑付花名册（罗汉洞乡机手）</t>
  </si>
  <si>
    <t>罗汉洞乡</t>
  </si>
  <si>
    <t>付登科</t>
  </si>
  <si>
    <t>2020年泾川县农机深松整地作业补贴资金兑付花名册（汭丰镇机手）</t>
  </si>
  <si>
    <t>吕福林</t>
  </si>
  <si>
    <t>张老寺</t>
  </si>
  <si>
    <t>张志平</t>
  </si>
  <si>
    <t>杜小军</t>
  </si>
  <si>
    <t>吕麦存</t>
  </si>
  <si>
    <t>信小龙</t>
  </si>
  <si>
    <t>许存儒</t>
  </si>
  <si>
    <t>赵智勇</t>
  </si>
  <si>
    <t>许锁林</t>
  </si>
  <si>
    <t>2020年泾川县农机深松整地作业补贴资金兑付花名册（红河乡机手）</t>
  </si>
  <si>
    <t>红河乡</t>
  </si>
  <si>
    <t>路安娃</t>
  </si>
  <si>
    <t>吴永宏</t>
  </si>
  <si>
    <t>段继龙</t>
  </si>
</sst>
</file>

<file path=xl/styles.xml><?xml version="1.0" encoding="utf-8"?>
<styleSheet xmlns="http://schemas.openxmlformats.org/spreadsheetml/2006/main">
  <numFmts count="8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0_ "/>
    <numFmt numFmtId="177" formatCode="0.0_ "/>
    <numFmt numFmtId="178" formatCode="0.000_ "/>
    <numFmt numFmtId="179" formatCode="0.00_);[Red]\(0.00\)"/>
  </numFmts>
  <fonts count="29">
    <font>
      <sz val="11"/>
      <color theme="1"/>
      <name val="等线"/>
      <charset val="134"/>
      <scheme val="minor"/>
    </font>
    <font>
      <sz val="11"/>
      <name val="宋体"/>
      <charset val="134"/>
    </font>
    <font>
      <sz val="12"/>
      <name val="宋体"/>
      <charset val="134"/>
    </font>
    <font>
      <b/>
      <sz val="18"/>
      <name val="方正小标宋简体"/>
      <charset val="134"/>
    </font>
    <font>
      <sz val="12"/>
      <color indexed="8"/>
      <name val="宋体"/>
      <charset val="134"/>
    </font>
    <font>
      <b/>
      <sz val="11"/>
      <name val="宋体"/>
      <charset val="134"/>
    </font>
    <font>
      <sz val="11"/>
      <name val="仿宋"/>
      <charset val="134"/>
    </font>
    <font>
      <sz val="10"/>
      <name val="宋体"/>
      <charset val="134"/>
    </font>
    <font>
      <sz val="11"/>
      <color theme="1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b/>
      <sz val="13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2"/>
      <name val="宋体"/>
      <charset val="134"/>
    </font>
    <font>
      <b/>
      <sz val="11"/>
      <color theme="1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/>
    <xf numFmtId="42" fontId="8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9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8" fillId="13" borderId="12" applyNumberFormat="0" applyFont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0"/>
    <xf numFmtId="0" fontId="16" fillId="0" borderId="11" applyNumberFormat="0" applyFill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3" fillId="8" borderId="10" applyNumberFormat="0" applyAlignment="0" applyProtection="0">
      <alignment vertical="center"/>
    </xf>
    <xf numFmtId="0" fontId="22" fillId="8" borderId="9" applyNumberFormat="0" applyAlignment="0" applyProtection="0">
      <alignment vertical="center"/>
    </xf>
    <xf numFmtId="0" fontId="9" fillId="2" borderId="8" applyNumberFormat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</cellStyleXfs>
  <cellXfs count="46">
    <xf numFmtId="0" fontId="0" fillId="0" borderId="0" xfId="0"/>
    <xf numFmtId="0" fontId="1" fillId="0" borderId="0" xfId="0" applyFont="1" applyFill="1" applyBorder="1" applyAlignment="1"/>
    <xf numFmtId="0" fontId="2" fillId="0" borderId="0" xfId="0" applyFont="1" applyFill="1" applyBorder="1" applyAlignment="1"/>
    <xf numFmtId="0" fontId="3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/>
    </xf>
    <xf numFmtId="0" fontId="2" fillId="0" borderId="4" xfId="0" applyNumberFormat="1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/>
    </xf>
    <xf numFmtId="0" fontId="2" fillId="0" borderId="4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176" fontId="1" fillId="0" borderId="4" xfId="0" applyNumberFormat="1" applyFont="1" applyFill="1" applyBorder="1" applyAlignment="1">
      <alignment horizontal="center" vertical="center"/>
    </xf>
    <xf numFmtId="0" fontId="5" fillId="0" borderId="4" xfId="0" applyNumberFormat="1" applyFont="1" applyFill="1" applyBorder="1" applyAlignment="1">
      <alignment horizontal="center" vertical="center"/>
    </xf>
    <xf numFmtId="176" fontId="5" fillId="0" borderId="4" xfId="0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6" fillId="0" borderId="4" xfId="0" applyFont="1" applyFill="1" applyBorder="1" applyAlignment="1">
      <alignment horizontal="center" vertical="center"/>
    </xf>
    <xf numFmtId="0" fontId="1" fillId="0" borderId="4" xfId="0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/>
    <xf numFmtId="0" fontId="6" fillId="0" borderId="4" xfId="0" applyFont="1" applyFill="1" applyBorder="1" applyAlignment="1">
      <alignment horizontal="center" vertical="center" wrapText="1"/>
    </xf>
    <xf numFmtId="0" fontId="2" fillId="0" borderId="5" xfId="0" applyNumberFormat="1" applyFont="1" applyFill="1" applyBorder="1" applyAlignment="1">
      <alignment horizontal="center" vertical="center" wrapText="1"/>
    </xf>
    <xf numFmtId="0" fontId="2" fillId="0" borderId="6" xfId="0" applyNumberFormat="1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177" fontId="1" fillId="0" borderId="4" xfId="0" applyNumberFormat="1" applyFont="1" applyFill="1" applyBorder="1" applyAlignment="1">
      <alignment horizontal="center" vertical="center"/>
    </xf>
    <xf numFmtId="177" fontId="5" fillId="0" borderId="4" xfId="0" applyNumberFormat="1" applyFont="1" applyFill="1" applyBorder="1" applyAlignment="1">
      <alignment horizontal="center" vertical="center"/>
    </xf>
    <xf numFmtId="178" fontId="2" fillId="0" borderId="0" xfId="0" applyNumberFormat="1" applyFont="1" applyFill="1" applyBorder="1" applyAlignment="1"/>
    <xf numFmtId="0" fontId="2" fillId="0" borderId="0" xfId="0" applyFont="1" applyFill="1" applyBorder="1" applyAlignment="1">
      <alignment horizontal="center" vertical="center"/>
    </xf>
    <xf numFmtId="178" fontId="2" fillId="0" borderId="4" xfId="0" applyNumberFormat="1" applyFont="1" applyFill="1" applyBorder="1" applyAlignment="1">
      <alignment horizontal="center" vertical="center"/>
    </xf>
    <xf numFmtId="179" fontId="1" fillId="0" borderId="4" xfId="0" applyNumberFormat="1" applyFont="1" applyFill="1" applyBorder="1" applyAlignment="1">
      <alignment horizontal="center" vertical="center"/>
    </xf>
    <xf numFmtId="179" fontId="5" fillId="0" borderId="4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/>
    <xf numFmtId="0" fontId="1" fillId="0" borderId="4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4" xfId="0" applyNumberFormat="1" applyFont="1" applyFill="1" applyBorder="1" applyAlignment="1">
      <alignment horizontal="center" vertical="center"/>
    </xf>
    <xf numFmtId="178" fontId="3" fillId="0" borderId="0" xfId="0" applyNumberFormat="1" applyFont="1" applyFill="1" applyBorder="1" applyAlignment="1">
      <alignment horizontal="center" vertical="center"/>
    </xf>
    <xf numFmtId="178" fontId="2" fillId="0" borderId="0" xfId="0" applyNumberFormat="1" applyFont="1" applyFill="1" applyBorder="1" applyAlignment="1">
      <alignment vertical="center"/>
    </xf>
    <xf numFmtId="0" fontId="2" fillId="0" borderId="7" xfId="0" applyNumberFormat="1" applyFont="1" applyFill="1" applyBorder="1" applyAlignment="1">
      <alignment horizontal="center" vertical="center" wrapText="1"/>
    </xf>
    <xf numFmtId="179" fontId="2" fillId="0" borderId="4" xfId="0" applyNumberFormat="1" applyFont="1" applyFill="1" applyBorder="1" applyAlignment="1">
      <alignment horizontal="center" vertical="center"/>
    </xf>
    <xf numFmtId="176" fontId="2" fillId="0" borderId="4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vertical="center"/>
    </xf>
    <xf numFmtId="178" fontId="1" fillId="0" borderId="0" xfId="0" applyNumberFormat="1" applyFont="1" applyFill="1" applyBorder="1" applyAlignment="1"/>
    <xf numFmtId="176" fontId="1" fillId="0" borderId="0" xfId="0" applyNumberFormat="1" applyFont="1" applyFill="1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常规 9" xfId="20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5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I41"/>
  <sheetViews>
    <sheetView workbookViewId="0">
      <selection activeCell="C20" sqref="C20"/>
    </sheetView>
  </sheetViews>
  <sheetFormatPr defaultColWidth="9" defaultRowHeight="14.25"/>
  <cols>
    <col min="1" max="1" width="9.875" style="2" customWidth="1"/>
    <col min="2" max="2" width="17.875" style="2" customWidth="1"/>
    <col min="3" max="3" width="13.75" style="2" customWidth="1"/>
    <col min="4" max="4" width="21" style="27" customWidth="1"/>
    <col min="5" max="5" width="20.375" style="2" customWidth="1"/>
    <col min="6" max="6" width="21.625" style="27" customWidth="1"/>
    <col min="7" max="7" width="22.125" style="2" customWidth="1"/>
    <col min="8" max="16384" width="9" style="2"/>
  </cols>
  <sheetData>
    <row r="1" ht="44.1" customHeight="1" spans="1:7">
      <c r="A1" s="3" t="s">
        <v>0</v>
      </c>
      <c r="B1" s="3"/>
      <c r="C1" s="3"/>
      <c r="D1" s="37"/>
      <c r="E1" s="3"/>
      <c r="F1" s="37"/>
      <c r="G1" s="3"/>
    </row>
    <row r="2" ht="21" customHeight="1" spans="1:7">
      <c r="A2" s="4"/>
      <c r="B2" s="4"/>
      <c r="C2" s="28"/>
      <c r="F2" s="38" t="s">
        <v>1</v>
      </c>
      <c r="G2" s="28"/>
    </row>
    <row r="3" ht="20.1" customHeight="1" spans="1:7">
      <c r="A3" s="39" t="s">
        <v>2</v>
      </c>
      <c r="B3" s="39" t="s">
        <v>3</v>
      </c>
      <c r="C3" s="39" t="s">
        <v>4</v>
      </c>
      <c r="D3" s="29" t="s">
        <v>5</v>
      </c>
      <c r="E3" s="9" t="s">
        <v>6</v>
      </c>
      <c r="F3" s="29" t="s">
        <v>7</v>
      </c>
      <c r="G3" s="8" t="s">
        <v>8</v>
      </c>
    </row>
    <row r="4" ht="20.1" customHeight="1" spans="1:7">
      <c r="A4" s="6"/>
      <c r="B4" s="22"/>
      <c r="C4" s="22"/>
      <c r="D4" s="29"/>
      <c r="E4" s="9"/>
      <c r="F4" s="29"/>
      <c r="G4" s="8"/>
    </row>
    <row r="5" s="1" customFormat="1" ht="30" customHeight="1" spans="1:9">
      <c r="A5" s="11">
        <v>1</v>
      </c>
      <c r="B5" s="8" t="s">
        <v>9</v>
      </c>
      <c r="C5" s="8">
        <v>20</v>
      </c>
      <c r="D5" s="40">
        <v>22094.66</v>
      </c>
      <c r="E5" s="41">
        <v>20</v>
      </c>
      <c r="F5" s="41">
        <f>D5*E5</f>
        <v>441893.2</v>
      </c>
      <c r="G5" s="20"/>
      <c r="I5" s="45"/>
    </row>
    <row r="6" s="1" customFormat="1" ht="30" customHeight="1" spans="1:9">
      <c r="A6" s="11">
        <v>2</v>
      </c>
      <c r="B6" s="42" t="s">
        <v>10</v>
      </c>
      <c r="C6" s="42">
        <v>15</v>
      </c>
      <c r="D6" s="40">
        <v>16598.42</v>
      </c>
      <c r="E6" s="41">
        <v>20</v>
      </c>
      <c r="F6" s="41">
        <f t="shared" ref="F6:F17" si="0">D6*E6</f>
        <v>331968.4</v>
      </c>
      <c r="G6" s="43"/>
      <c r="I6" s="45"/>
    </row>
    <row r="7" s="1" customFormat="1" ht="30" customHeight="1" spans="1:9">
      <c r="A7" s="11">
        <v>3</v>
      </c>
      <c r="B7" s="42" t="s">
        <v>11</v>
      </c>
      <c r="C7" s="42">
        <v>5</v>
      </c>
      <c r="D7" s="40">
        <v>3835.34</v>
      </c>
      <c r="E7" s="41">
        <v>20</v>
      </c>
      <c r="F7" s="41">
        <f t="shared" si="0"/>
        <v>76706.8</v>
      </c>
      <c r="G7" s="43"/>
      <c r="I7" s="45"/>
    </row>
    <row r="8" s="1" customFormat="1" ht="30" customHeight="1" spans="1:9">
      <c r="A8" s="11">
        <v>4</v>
      </c>
      <c r="B8" s="42" t="s">
        <v>12</v>
      </c>
      <c r="C8" s="42">
        <v>5</v>
      </c>
      <c r="D8" s="40">
        <v>3406.95</v>
      </c>
      <c r="E8" s="41">
        <v>20</v>
      </c>
      <c r="F8" s="41">
        <f t="shared" si="0"/>
        <v>68139</v>
      </c>
      <c r="G8" s="20"/>
      <c r="I8" s="45"/>
    </row>
    <row r="9" s="1" customFormat="1" ht="30" customHeight="1" spans="1:9">
      <c r="A9" s="11">
        <v>5</v>
      </c>
      <c r="B9" s="42" t="s">
        <v>13</v>
      </c>
      <c r="C9" s="42">
        <v>6</v>
      </c>
      <c r="D9" s="40">
        <v>5973.21</v>
      </c>
      <c r="E9" s="41">
        <v>20</v>
      </c>
      <c r="F9" s="41">
        <f t="shared" si="0"/>
        <v>119464.2</v>
      </c>
      <c r="G9" s="43"/>
      <c r="I9" s="45"/>
    </row>
    <row r="10" s="1" customFormat="1" ht="30" customHeight="1" spans="1:9">
      <c r="A10" s="11">
        <v>6</v>
      </c>
      <c r="B10" s="42" t="s">
        <v>14</v>
      </c>
      <c r="C10" s="42">
        <v>6</v>
      </c>
      <c r="D10" s="40">
        <v>5856.61</v>
      </c>
      <c r="E10" s="41">
        <v>20</v>
      </c>
      <c r="F10" s="41">
        <f t="shared" si="0"/>
        <v>117132.2</v>
      </c>
      <c r="G10" s="43"/>
      <c r="I10" s="45"/>
    </row>
    <row r="11" s="1" customFormat="1" ht="30" customHeight="1" spans="1:9">
      <c r="A11" s="11">
        <v>7</v>
      </c>
      <c r="B11" s="42" t="s">
        <v>15</v>
      </c>
      <c r="C11" s="42">
        <v>1</v>
      </c>
      <c r="D11" s="40">
        <v>709.17</v>
      </c>
      <c r="E11" s="41">
        <v>20</v>
      </c>
      <c r="F11" s="41">
        <f t="shared" si="0"/>
        <v>14183.4</v>
      </c>
      <c r="G11" s="43"/>
      <c r="I11" s="45"/>
    </row>
    <row r="12" s="1" customFormat="1" ht="30" customHeight="1" spans="1:9">
      <c r="A12" s="11">
        <v>8</v>
      </c>
      <c r="B12" s="42" t="s">
        <v>16</v>
      </c>
      <c r="C12" s="42">
        <v>1</v>
      </c>
      <c r="D12" s="40">
        <v>2230.45</v>
      </c>
      <c r="E12" s="41">
        <v>20</v>
      </c>
      <c r="F12" s="41">
        <f t="shared" si="0"/>
        <v>44609</v>
      </c>
      <c r="G12" s="43"/>
      <c r="I12" s="45"/>
    </row>
    <row r="13" s="1" customFormat="1" ht="30" customHeight="1" spans="1:9">
      <c r="A13" s="11">
        <v>9</v>
      </c>
      <c r="B13" s="42" t="s">
        <v>17</v>
      </c>
      <c r="C13" s="42">
        <v>2</v>
      </c>
      <c r="D13" s="40">
        <v>1710.47</v>
      </c>
      <c r="E13" s="41">
        <v>20</v>
      </c>
      <c r="F13" s="41">
        <f t="shared" si="0"/>
        <v>34209.4</v>
      </c>
      <c r="G13" s="20"/>
      <c r="I13" s="45"/>
    </row>
    <row r="14" s="1" customFormat="1" ht="30" customHeight="1" spans="1:9">
      <c r="A14" s="11">
        <v>10</v>
      </c>
      <c r="B14" s="42" t="s">
        <v>18</v>
      </c>
      <c r="C14" s="42">
        <v>3</v>
      </c>
      <c r="D14" s="40">
        <v>3087.6</v>
      </c>
      <c r="E14" s="41">
        <v>20</v>
      </c>
      <c r="F14" s="41">
        <f t="shared" si="0"/>
        <v>61752</v>
      </c>
      <c r="G14" s="20"/>
      <c r="I14" s="45"/>
    </row>
    <row r="15" s="1" customFormat="1" ht="30" customHeight="1" spans="1:9">
      <c r="A15" s="11">
        <v>11</v>
      </c>
      <c r="B15" s="42" t="s">
        <v>19</v>
      </c>
      <c r="C15" s="42">
        <v>1</v>
      </c>
      <c r="D15" s="40">
        <v>531.47</v>
      </c>
      <c r="E15" s="41">
        <v>20</v>
      </c>
      <c r="F15" s="41">
        <f t="shared" si="0"/>
        <v>10629.4</v>
      </c>
      <c r="G15" s="20"/>
      <c r="I15" s="45"/>
    </row>
    <row r="16" s="1" customFormat="1" ht="30" customHeight="1" spans="1:9">
      <c r="A16" s="11">
        <v>12</v>
      </c>
      <c r="B16" s="42" t="s">
        <v>20</v>
      </c>
      <c r="C16" s="42">
        <v>8</v>
      </c>
      <c r="D16" s="40">
        <v>10266.13</v>
      </c>
      <c r="E16" s="41">
        <v>20</v>
      </c>
      <c r="F16" s="41">
        <f t="shared" si="0"/>
        <v>205322.6</v>
      </c>
      <c r="G16" s="20"/>
      <c r="I16" s="45"/>
    </row>
    <row r="17" s="1" customFormat="1" ht="30" customHeight="1" spans="1:9">
      <c r="A17" s="11">
        <v>13</v>
      </c>
      <c r="B17" s="42" t="s">
        <v>21</v>
      </c>
      <c r="C17" s="42">
        <v>3</v>
      </c>
      <c r="D17" s="40">
        <v>2678.64</v>
      </c>
      <c r="E17" s="41">
        <v>20</v>
      </c>
      <c r="F17" s="41">
        <f t="shared" si="0"/>
        <v>53572.8</v>
      </c>
      <c r="G17" s="20"/>
      <c r="I17" s="45"/>
    </row>
    <row r="18" s="1" customFormat="1" ht="30" customHeight="1" spans="1:7">
      <c r="A18" s="13" t="s">
        <v>22</v>
      </c>
      <c r="B18" s="13"/>
      <c r="C18" s="13">
        <f>SUM(C5:C17)</f>
        <v>76</v>
      </c>
      <c r="D18" s="31">
        <f>SUM(D5:D17)</f>
        <v>78979.12</v>
      </c>
      <c r="E18" s="14"/>
      <c r="F18" s="41">
        <f>SUM(F5:F17)</f>
        <v>1579582.4</v>
      </c>
      <c r="G18" s="20"/>
    </row>
    <row r="19" s="1" customFormat="1" ht="24" customHeight="1" spans="1:6">
      <c r="A19" s="16"/>
      <c r="B19" s="16" t="s">
        <v>23</v>
      </c>
      <c r="C19" s="16"/>
      <c r="D19" s="27"/>
      <c r="F19" s="17" t="s">
        <v>24</v>
      </c>
    </row>
    <row r="20" s="1" customFormat="1" ht="13.5" spans="4:6">
      <c r="D20" s="44"/>
      <c r="F20" s="44"/>
    </row>
    <row r="21" s="1" customFormat="1" ht="13.5" spans="4:6">
      <c r="D21" s="44"/>
      <c r="F21" s="44"/>
    </row>
    <row r="22" spans="9:9">
      <c r="I22" s="45"/>
    </row>
    <row r="23" spans="9:9">
      <c r="I23" s="45"/>
    </row>
    <row r="24" spans="9:9">
      <c r="I24" s="45"/>
    </row>
    <row r="25" spans="9:9">
      <c r="I25" s="45"/>
    </row>
    <row r="26" spans="9:9">
      <c r="I26" s="45"/>
    </row>
    <row r="27" spans="9:9">
      <c r="I27" s="45"/>
    </row>
    <row r="28" spans="9:9">
      <c r="I28" s="45"/>
    </row>
    <row r="29" spans="9:9">
      <c r="I29" s="45"/>
    </row>
    <row r="30" spans="9:9">
      <c r="I30" s="45"/>
    </row>
    <row r="31" spans="9:9">
      <c r="I31" s="45"/>
    </row>
    <row r="32" spans="9:9">
      <c r="I32" s="45"/>
    </row>
    <row r="33" spans="9:9">
      <c r="I33" s="45"/>
    </row>
    <row r="34" spans="9:9">
      <c r="I34" s="45"/>
    </row>
    <row r="35" spans="9:9">
      <c r="I35" s="45"/>
    </row>
    <row r="36" spans="9:9">
      <c r="I36" s="45"/>
    </row>
    <row r="37" spans="9:9">
      <c r="I37" s="45"/>
    </row>
    <row r="38" spans="9:9">
      <c r="I38" s="45"/>
    </row>
    <row r="39" spans="9:9">
      <c r="I39" s="45"/>
    </row>
    <row r="40" spans="9:9">
      <c r="I40" s="45"/>
    </row>
    <row r="41" spans="9:9">
      <c r="I41" s="45"/>
    </row>
  </sheetData>
  <mergeCells count="10">
    <mergeCell ref="A1:G1"/>
    <mergeCell ref="A2:B2"/>
    <mergeCell ref="A18:B18"/>
    <mergeCell ref="A3:A4"/>
    <mergeCell ref="B3:B4"/>
    <mergeCell ref="C3:C4"/>
    <mergeCell ref="D3:D4"/>
    <mergeCell ref="E3:E4"/>
    <mergeCell ref="F3:F4"/>
    <mergeCell ref="G3:G4"/>
  </mergeCells>
  <pageMargins left="0.7" right="0.7" top="0.75" bottom="0.75" header="0.3" footer="0.3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G7"/>
  <sheetViews>
    <sheetView workbookViewId="0">
      <selection activeCell="E6" sqref="E6"/>
    </sheetView>
  </sheetViews>
  <sheetFormatPr defaultColWidth="9" defaultRowHeight="14.25" outlineLevelRow="6" outlineLevelCol="6"/>
  <cols>
    <col min="1" max="1" width="6.375" style="2" customWidth="1"/>
    <col min="2" max="2" width="17.5" style="2" customWidth="1"/>
    <col min="3" max="3" width="12.75" style="2" customWidth="1"/>
    <col min="4" max="4" width="15.625" style="2" customWidth="1"/>
    <col min="5" max="5" width="16.375" style="2" customWidth="1"/>
    <col min="6" max="6" width="16.25" style="2" customWidth="1"/>
    <col min="7" max="7" width="19.875" style="2" customWidth="1"/>
    <col min="8" max="16384" width="9" style="2"/>
  </cols>
  <sheetData>
    <row r="1" ht="48" customHeight="1" spans="1:7">
      <c r="A1" s="3" t="s">
        <v>105</v>
      </c>
      <c r="B1" s="3"/>
      <c r="C1" s="3"/>
      <c r="D1" s="3"/>
      <c r="E1" s="3"/>
      <c r="F1" s="3"/>
      <c r="G1" s="3"/>
    </row>
    <row r="2" ht="24.95" customHeight="1" spans="1:7">
      <c r="A2" s="4"/>
      <c r="B2" s="4"/>
      <c r="C2" s="4"/>
      <c r="E2" s="5" t="s">
        <v>26</v>
      </c>
      <c r="F2" s="5"/>
      <c r="G2" s="5"/>
    </row>
    <row r="3" ht="47.25" customHeight="1" spans="1:7">
      <c r="A3" s="6" t="s">
        <v>2</v>
      </c>
      <c r="B3" s="22" t="s">
        <v>27</v>
      </c>
      <c r="C3" s="23" t="s">
        <v>28</v>
      </c>
      <c r="D3" s="8" t="s">
        <v>5</v>
      </c>
      <c r="E3" s="9" t="s">
        <v>6</v>
      </c>
      <c r="F3" s="8" t="s">
        <v>7</v>
      </c>
      <c r="G3" s="8" t="s">
        <v>8</v>
      </c>
    </row>
    <row r="4" s="1" customFormat="1" ht="47.25" customHeight="1" spans="1:7">
      <c r="A4" s="11">
        <v>1</v>
      </c>
      <c r="B4" s="11" t="s">
        <v>106</v>
      </c>
      <c r="C4" s="24" t="s">
        <v>107</v>
      </c>
      <c r="D4" s="12">
        <v>1563.69</v>
      </c>
      <c r="E4" s="12">
        <v>20</v>
      </c>
      <c r="F4" s="25">
        <f t="shared" ref="F4:F5" si="0">E4*D4</f>
        <v>31273.8</v>
      </c>
      <c r="G4" s="11"/>
    </row>
    <row r="5" s="1" customFormat="1" ht="47.25" customHeight="1" spans="1:7">
      <c r="A5" s="11">
        <v>2</v>
      </c>
      <c r="B5" s="11" t="s">
        <v>106</v>
      </c>
      <c r="C5" s="24" t="s">
        <v>108</v>
      </c>
      <c r="D5" s="12">
        <v>146.78</v>
      </c>
      <c r="E5" s="12">
        <v>20</v>
      </c>
      <c r="F5" s="25">
        <f t="shared" si="0"/>
        <v>2935.6</v>
      </c>
      <c r="G5" s="11"/>
    </row>
    <row r="6" s="1" customFormat="1" ht="47.25" customHeight="1" spans="1:7">
      <c r="A6" s="13" t="s">
        <v>22</v>
      </c>
      <c r="B6" s="13"/>
      <c r="C6" s="13"/>
      <c r="D6" s="14">
        <f>SUM(D4:D5)</f>
        <v>1710.47</v>
      </c>
      <c r="E6" s="14"/>
      <c r="F6" s="26">
        <f>SUM(F4:F5)</f>
        <v>34209.4</v>
      </c>
      <c r="G6" s="15"/>
    </row>
    <row r="7" s="1" customFormat="1" ht="24" customHeight="1" spans="1:5">
      <c r="A7" s="16"/>
      <c r="B7" s="16" t="s">
        <v>23</v>
      </c>
      <c r="C7" s="16"/>
      <c r="D7" s="16"/>
      <c r="E7" s="17" t="s">
        <v>24</v>
      </c>
    </row>
  </sheetData>
  <mergeCells count="4">
    <mergeCell ref="A1:G1"/>
    <mergeCell ref="A2:C2"/>
    <mergeCell ref="E2:G2"/>
    <mergeCell ref="A6:C6"/>
  </mergeCells>
  <pageMargins left="0.7" right="0.7" top="0.75" bottom="0.75" header="0.3" footer="0.3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1"/>
  <dimension ref="A1:G8"/>
  <sheetViews>
    <sheetView workbookViewId="0">
      <selection activeCell="E7" sqref="E7"/>
    </sheetView>
  </sheetViews>
  <sheetFormatPr defaultColWidth="9" defaultRowHeight="14.25" outlineLevelRow="7" outlineLevelCol="6"/>
  <cols>
    <col min="1" max="1" width="8.75" style="2" customWidth="1"/>
    <col min="2" max="2" width="20.125" style="2" customWidth="1"/>
    <col min="3" max="3" width="17.375" style="2" customWidth="1"/>
    <col min="4" max="4" width="18.125" style="2" customWidth="1"/>
    <col min="5" max="5" width="16.375" style="2" customWidth="1"/>
    <col min="6" max="6" width="21.875" style="2" customWidth="1"/>
    <col min="7" max="7" width="18.875" style="2" customWidth="1"/>
    <col min="8" max="16384" width="9" style="2"/>
  </cols>
  <sheetData>
    <row r="1" ht="48" customHeight="1" spans="1:7">
      <c r="A1" s="3" t="s">
        <v>109</v>
      </c>
      <c r="B1" s="3"/>
      <c r="C1" s="3"/>
      <c r="D1" s="3"/>
      <c r="E1" s="3"/>
      <c r="F1" s="3"/>
      <c r="G1" s="3"/>
    </row>
    <row r="2" ht="24.95" customHeight="1" spans="1:7">
      <c r="A2" s="4"/>
      <c r="B2" s="4"/>
      <c r="C2" s="4"/>
      <c r="E2" s="5" t="s">
        <v>26</v>
      </c>
      <c r="F2" s="5"/>
      <c r="G2" s="5"/>
    </row>
    <row r="3" ht="42.75" customHeight="1" spans="1:7">
      <c r="A3" s="6" t="s">
        <v>2</v>
      </c>
      <c r="B3" s="22" t="s">
        <v>27</v>
      </c>
      <c r="C3" s="23" t="s">
        <v>28</v>
      </c>
      <c r="D3" s="8" t="s">
        <v>5</v>
      </c>
      <c r="E3" s="9" t="s">
        <v>6</v>
      </c>
      <c r="F3" s="8" t="s">
        <v>7</v>
      </c>
      <c r="G3" s="8" t="s">
        <v>8</v>
      </c>
    </row>
    <row r="4" s="1" customFormat="1" ht="42.75" customHeight="1" spans="1:7">
      <c r="A4" s="11">
        <v>1</v>
      </c>
      <c r="B4" s="11" t="s">
        <v>110</v>
      </c>
      <c r="C4" s="24" t="s">
        <v>111</v>
      </c>
      <c r="D4" s="12">
        <v>1642.44</v>
      </c>
      <c r="E4" s="12">
        <v>20</v>
      </c>
      <c r="F4" s="12">
        <f t="shared" ref="F4:F6" si="0">E4*D4</f>
        <v>32848.8</v>
      </c>
      <c r="G4" s="18"/>
    </row>
    <row r="5" s="1" customFormat="1" ht="42.75" customHeight="1" spans="1:7">
      <c r="A5" s="11">
        <v>2</v>
      </c>
      <c r="B5" s="11" t="s">
        <v>110</v>
      </c>
      <c r="C5" s="24" t="s">
        <v>112</v>
      </c>
      <c r="D5" s="12">
        <v>622.38</v>
      </c>
      <c r="E5" s="12">
        <v>20</v>
      </c>
      <c r="F5" s="12">
        <f t="shared" si="0"/>
        <v>12447.6</v>
      </c>
      <c r="G5" s="18"/>
    </row>
    <row r="6" s="1" customFormat="1" ht="42.75" customHeight="1" spans="1:7">
      <c r="A6" s="11">
        <v>3</v>
      </c>
      <c r="B6" s="11" t="s">
        <v>110</v>
      </c>
      <c r="C6" s="24" t="s">
        <v>113</v>
      </c>
      <c r="D6" s="12">
        <v>822.78</v>
      </c>
      <c r="E6" s="12">
        <v>20</v>
      </c>
      <c r="F6" s="12">
        <f t="shared" si="0"/>
        <v>16455.6</v>
      </c>
      <c r="G6" s="18"/>
    </row>
    <row r="7" s="1" customFormat="1" ht="42.75" customHeight="1" spans="1:7">
      <c r="A7" s="13" t="s">
        <v>22</v>
      </c>
      <c r="B7" s="13"/>
      <c r="C7" s="13"/>
      <c r="D7" s="14">
        <f>SUM(D4:D6)</f>
        <v>3087.6</v>
      </c>
      <c r="E7" s="14"/>
      <c r="F7" s="14">
        <f>SUM(F4:F6)</f>
        <v>61752</v>
      </c>
      <c r="G7" s="15"/>
    </row>
    <row r="8" s="1" customFormat="1" ht="24" customHeight="1" spans="1:5">
      <c r="A8" s="16"/>
      <c r="B8" s="16" t="s">
        <v>23</v>
      </c>
      <c r="C8" s="16"/>
      <c r="D8" s="16"/>
      <c r="E8" s="17" t="s">
        <v>24</v>
      </c>
    </row>
  </sheetData>
  <mergeCells count="4">
    <mergeCell ref="A1:G1"/>
    <mergeCell ref="A2:C2"/>
    <mergeCell ref="E2:G2"/>
    <mergeCell ref="A7:C7"/>
  </mergeCells>
  <pageMargins left="0.7" right="0.7" top="0.75" bottom="0.75" header="0.3" footer="0.3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2"/>
  <dimension ref="A1:G6"/>
  <sheetViews>
    <sheetView workbookViewId="0">
      <selection activeCell="D4" sqref="D4"/>
    </sheetView>
  </sheetViews>
  <sheetFormatPr defaultColWidth="9" defaultRowHeight="14.25" outlineLevelRow="5" outlineLevelCol="6"/>
  <cols>
    <col min="1" max="1" width="8.125" style="2" customWidth="1"/>
    <col min="2" max="2" width="20.375" style="2" customWidth="1"/>
    <col min="3" max="3" width="16.625" style="2" customWidth="1"/>
    <col min="4" max="4" width="24.125" style="2" customWidth="1"/>
    <col min="5" max="5" width="18.5" style="2" customWidth="1"/>
    <col min="6" max="6" width="22.5" style="2" customWidth="1"/>
    <col min="7" max="7" width="17" style="2" customWidth="1"/>
    <col min="8" max="16384" width="9" style="2"/>
  </cols>
  <sheetData>
    <row r="1" ht="48" customHeight="1" spans="1:7">
      <c r="A1" s="3" t="s">
        <v>114</v>
      </c>
      <c r="B1" s="3"/>
      <c r="C1" s="3"/>
      <c r="D1" s="3"/>
      <c r="E1" s="3"/>
      <c r="F1" s="3"/>
      <c r="G1" s="3"/>
    </row>
    <row r="2" ht="24.95" customHeight="1" spans="1:7">
      <c r="A2" s="4"/>
      <c r="B2" s="4"/>
      <c r="C2" s="4"/>
      <c r="E2" s="5" t="s">
        <v>26</v>
      </c>
      <c r="F2" s="5"/>
      <c r="G2" s="5"/>
    </row>
    <row r="3" ht="48" customHeight="1" spans="1:7">
      <c r="A3" s="6" t="s">
        <v>2</v>
      </c>
      <c r="B3" s="22" t="s">
        <v>27</v>
      </c>
      <c r="C3" s="23" t="s">
        <v>28</v>
      </c>
      <c r="D3" s="8" t="s">
        <v>5</v>
      </c>
      <c r="E3" s="9" t="s">
        <v>6</v>
      </c>
      <c r="F3" s="8" t="s">
        <v>7</v>
      </c>
      <c r="G3" s="8" t="s">
        <v>8</v>
      </c>
    </row>
    <row r="4" s="1" customFormat="1" ht="48" customHeight="1" spans="1:7">
      <c r="A4" s="11">
        <v>1</v>
      </c>
      <c r="B4" s="11" t="s">
        <v>115</v>
      </c>
      <c r="C4" s="24" t="s">
        <v>116</v>
      </c>
      <c r="D4" s="14">
        <v>531.47</v>
      </c>
      <c r="E4" s="12">
        <v>20</v>
      </c>
      <c r="F4" s="12">
        <f>E4*D4</f>
        <v>10629.4</v>
      </c>
      <c r="G4" s="11"/>
    </row>
    <row r="5" s="1" customFormat="1" ht="48" customHeight="1" spans="1:7">
      <c r="A5" s="13" t="s">
        <v>22</v>
      </c>
      <c r="B5" s="13"/>
      <c r="C5" s="13"/>
      <c r="D5" s="14">
        <f>SUM(D4:D4)</f>
        <v>531.47</v>
      </c>
      <c r="E5" s="14"/>
      <c r="F5" s="14">
        <f>SUM(F4:F4)</f>
        <v>10629.4</v>
      </c>
      <c r="G5" s="15"/>
    </row>
    <row r="6" s="1" customFormat="1" ht="24" customHeight="1" spans="1:5">
      <c r="A6" s="16"/>
      <c r="B6" s="16" t="s">
        <v>23</v>
      </c>
      <c r="C6" s="16"/>
      <c r="D6" s="16"/>
      <c r="E6" s="17" t="s">
        <v>24</v>
      </c>
    </row>
  </sheetData>
  <mergeCells count="4">
    <mergeCell ref="A1:G1"/>
    <mergeCell ref="A2:C2"/>
    <mergeCell ref="E2:G2"/>
    <mergeCell ref="A5:C5"/>
  </mergeCells>
  <pageMargins left="0.7" right="0.7" top="0.75" bottom="0.75" header="0.3" footer="0.3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3"/>
  <dimension ref="A1:G13"/>
  <sheetViews>
    <sheetView workbookViewId="0">
      <selection activeCell="D6" sqref="D6"/>
    </sheetView>
  </sheetViews>
  <sheetFormatPr defaultColWidth="9" defaultRowHeight="14.25" outlineLevelCol="6"/>
  <cols>
    <col min="1" max="1" width="7.875" style="2" customWidth="1"/>
    <col min="2" max="2" width="18" style="2" customWidth="1"/>
    <col min="3" max="3" width="16.75" style="2" customWidth="1"/>
    <col min="4" max="4" width="25.25" style="2" customWidth="1"/>
    <col min="5" max="5" width="22.375" style="2" customWidth="1"/>
    <col min="6" max="6" width="21" style="2" customWidth="1"/>
    <col min="7" max="7" width="17.25" style="2" customWidth="1"/>
    <col min="8" max="16384" width="9" style="2"/>
  </cols>
  <sheetData>
    <row r="1" ht="48" customHeight="1" spans="1:7">
      <c r="A1" s="3" t="s">
        <v>117</v>
      </c>
      <c r="B1" s="3"/>
      <c r="C1" s="3"/>
      <c r="D1" s="3"/>
      <c r="E1" s="3"/>
      <c r="F1" s="3"/>
      <c r="G1" s="3"/>
    </row>
    <row r="2" ht="24.95" customHeight="1" spans="1:7">
      <c r="A2" s="4"/>
      <c r="B2" s="4"/>
      <c r="C2" s="4"/>
      <c r="E2" s="5" t="s">
        <v>26</v>
      </c>
      <c r="F2" s="5"/>
      <c r="G2" s="5"/>
    </row>
    <row r="3" ht="39.75" customHeight="1" spans="1:7">
      <c r="A3" s="6" t="s">
        <v>2</v>
      </c>
      <c r="B3" s="6" t="s">
        <v>27</v>
      </c>
      <c r="C3" s="7" t="s">
        <v>28</v>
      </c>
      <c r="D3" s="8" t="s">
        <v>5</v>
      </c>
      <c r="E3" s="9" t="s">
        <v>6</v>
      </c>
      <c r="F3" s="8" t="s">
        <v>7</v>
      </c>
      <c r="G3" s="8" t="s">
        <v>8</v>
      </c>
    </row>
    <row r="4" ht="39.75" customHeight="1" spans="1:7">
      <c r="A4" s="10">
        <v>1</v>
      </c>
      <c r="B4" s="11" t="s">
        <v>20</v>
      </c>
      <c r="C4" s="11" t="s">
        <v>118</v>
      </c>
      <c r="D4" s="12">
        <v>466.4</v>
      </c>
      <c r="E4" s="12">
        <v>20</v>
      </c>
      <c r="F4" s="12">
        <f t="shared" ref="F4:F11" si="0">E4*D4</f>
        <v>9328</v>
      </c>
      <c r="G4" s="18"/>
    </row>
    <row r="5" ht="39.75" customHeight="1" spans="1:7">
      <c r="A5" s="10">
        <v>2</v>
      </c>
      <c r="B5" s="19" t="s">
        <v>119</v>
      </c>
      <c r="C5" s="11" t="s">
        <v>120</v>
      </c>
      <c r="D5" s="12">
        <v>2561.78</v>
      </c>
      <c r="E5" s="12">
        <v>20</v>
      </c>
      <c r="F5" s="12">
        <f t="shared" si="0"/>
        <v>51235.6</v>
      </c>
      <c r="G5" s="18"/>
    </row>
    <row r="6" ht="39.75" customHeight="1" spans="1:7">
      <c r="A6" s="10">
        <v>3</v>
      </c>
      <c r="B6" s="19" t="s">
        <v>119</v>
      </c>
      <c r="C6" s="11" t="s">
        <v>121</v>
      </c>
      <c r="D6" s="12">
        <v>1061.33</v>
      </c>
      <c r="E6" s="12">
        <v>20</v>
      </c>
      <c r="F6" s="12">
        <f t="shared" si="0"/>
        <v>21226.6</v>
      </c>
      <c r="G6" s="18"/>
    </row>
    <row r="7" ht="39.75" customHeight="1" spans="1:7">
      <c r="A7" s="10">
        <v>4</v>
      </c>
      <c r="B7" s="19" t="s">
        <v>119</v>
      </c>
      <c r="C7" s="11" t="s">
        <v>122</v>
      </c>
      <c r="D7" s="12">
        <v>830.01</v>
      </c>
      <c r="E7" s="12">
        <v>20</v>
      </c>
      <c r="F7" s="12">
        <f t="shared" si="0"/>
        <v>16600.2</v>
      </c>
      <c r="G7" s="18"/>
    </row>
    <row r="8" ht="39.75" customHeight="1" spans="1:7">
      <c r="A8" s="10">
        <v>5</v>
      </c>
      <c r="B8" s="19" t="s">
        <v>119</v>
      </c>
      <c r="C8" s="11" t="s">
        <v>123</v>
      </c>
      <c r="D8" s="12">
        <v>482.28</v>
      </c>
      <c r="E8" s="12">
        <v>20</v>
      </c>
      <c r="F8" s="12">
        <f t="shared" si="0"/>
        <v>9645.6</v>
      </c>
      <c r="G8" s="18"/>
    </row>
    <row r="9" ht="39.75" customHeight="1" spans="1:7">
      <c r="A9" s="10">
        <v>6</v>
      </c>
      <c r="B9" s="19" t="s">
        <v>119</v>
      </c>
      <c r="C9" s="11" t="s">
        <v>124</v>
      </c>
      <c r="D9" s="12">
        <v>1199.97</v>
      </c>
      <c r="E9" s="12">
        <v>20</v>
      </c>
      <c r="F9" s="12">
        <f t="shared" si="0"/>
        <v>23999.4</v>
      </c>
      <c r="G9" s="20"/>
    </row>
    <row r="10" ht="44.25" customHeight="1" spans="1:7">
      <c r="A10" s="11">
        <v>7</v>
      </c>
      <c r="B10" s="19" t="s">
        <v>119</v>
      </c>
      <c r="C10" s="19" t="s">
        <v>125</v>
      </c>
      <c r="D10" s="12">
        <v>1409.94</v>
      </c>
      <c r="E10" s="12">
        <v>20</v>
      </c>
      <c r="F10" s="12">
        <f t="shared" si="0"/>
        <v>28198.8</v>
      </c>
      <c r="G10" s="18"/>
    </row>
    <row r="11" ht="44.25" customHeight="1" spans="1:7">
      <c r="A11" s="11">
        <v>8</v>
      </c>
      <c r="B11" s="19" t="s">
        <v>119</v>
      </c>
      <c r="C11" s="11" t="s">
        <v>126</v>
      </c>
      <c r="D11" s="12">
        <v>2254.42</v>
      </c>
      <c r="E11" s="12">
        <v>20</v>
      </c>
      <c r="F11" s="12">
        <f t="shared" si="0"/>
        <v>45088.4</v>
      </c>
      <c r="G11" s="21"/>
    </row>
    <row r="12" s="1" customFormat="1" ht="39.75" customHeight="1" spans="1:7">
      <c r="A12" s="13" t="s">
        <v>22</v>
      </c>
      <c r="B12" s="13"/>
      <c r="C12" s="13"/>
      <c r="D12" s="14">
        <f>SUM(D4:D11)</f>
        <v>10266.13</v>
      </c>
      <c r="E12" s="14"/>
      <c r="F12" s="14">
        <f>D12*20</f>
        <v>205322.6</v>
      </c>
      <c r="G12" s="15"/>
    </row>
    <row r="13" s="1" customFormat="1" ht="24" customHeight="1" spans="1:5">
      <c r="A13" s="16"/>
      <c r="B13" s="16" t="s">
        <v>23</v>
      </c>
      <c r="C13" s="16"/>
      <c r="D13" s="16"/>
      <c r="E13" s="17" t="s">
        <v>24</v>
      </c>
    </row>
  </sheetData>
  <mergeCells count="4">
    <mergeCell ref="A1:G1"/>
    <mergeCell ref="A2:C2"/>
    <mergeCell ref="E2:G2"/>
    <mergeCell ref="A12:C12"/>
  </mergeCells>
  <pageMargins left="0.7" right="0.7" top="0.75" bottom="0.75" header="0.3" footer="0.3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4"/>
  <dimension ref="A1:G8"/>
  <sheetViews>
    <sheetView workbookViewId="0">
      <selection activeCell="F24" sqref="F24"/>
    </sheetView>
  </sheetViews>
  <sheetFormatPr defaultColWidth="9" defaultRowHeight="14.25" outlineLevelRow="7" outlineLevelCol="6"/>
  <cols>
    <col min="1" max="1" width="7.75" style="2" customWidth="1"/>
    <col min="2" max="2" width="17.375" style="2" customWidth="1"/>
    <col min="3" max="3" width="18.25" style="2" customWidth="1"/>
    <col min="4" max="4" width="18.125" style="2" customWidth="1"/>
    <col min="5" max="5" width="16.875" style="2" customWidth="1"/>
    <col min="6" max="6" width="20.25" style="2" customWidth="1"/>
    <col min="7" max="7" width="19.125" style="2" customWidth="1"/>
    <col min="8" max="16384" width="9" style="2"/>
  </cols>
  <sheetData>
    <row r="1" ht="48" customHeight="1" spans="1:7">
      <c r="A1" s="3" t="s">
        <v>127</v>
      </c>
      <c r="B1" s="3"/>
      <c r="C1" s="3"/>
      <c r="D1" s="3"/>
      <c r="E1" s="3"/>
      <c r="F1" s="3"/>
      <c r="G1" s="3"/>
    </row>
    <row r="2" ht="28.5" customHeight="1" spans="1:7">
      <c r="A2" s="4"/>
      <c r="B2" s="4"/>
      <c r="C2" s="4"/>
      <c r="E2" s="5" t="s">
        <v>26</v>
      </c>
      <c r="F2" s="5"/>
      <c r="G2" s="5"/>
    </row>
    <row r="3" ht="42.75" customHeight="1" spans="1:7">
      <c r="A3" s="6" t="s">
        <v>2</v>
      </c>
      <c r="B3" s="6" t="s">
        <v>27</v>
      </c>
      <c r="C3" s="7" t="s">
        <v>28</v>
      </c>
      <c r="D3" s="8" t="s">
        <v>5</v>
      </c>
      <c r="E3" s="9" t="s">
        <v>6</v>
      </c>
      <c r="F3" s="8" t="s">
        <v>7</v>
      </c>
      <c r="G3" s="8" t="s">
        <v>8</v>
      </c>
    </row>
    <row r="4" ht="42.75" customHeight="1" spans="1:7">
      <c r="A4" s="10">
        <v>1</v>
      </c>
      <c r="B4" s="11" t="s">
        <v>128</v>
      </c>
      <c r="C4" s="11" t="s">
        <v>129</v>
      </c>
      <c r="D4" s="12">
        <v>287.92</v>
      </c>
      <c r="E4" s="12">
        <v>20</v>
      </c>
      <c r="F4" s="12">
        <f t="shared" ref="F4:F6" si="0">E4*D4</f>
        <v>5758.4</v>
      </c>
      <c r="G4" s="8"/>
    </row>
    <row r="5" ht="42.75" customHeight="1" spans="1:7">
      <c r="A5" s="10">
        <v>2</v>
      </c>
      <c r="B5" s="11" t="s">
        <v>128</v>
      </c>
      <c r="C5" s="11" t="s">
        <v>130</v>
      </c>
      <c r="D5" s="12">
        <v>1106.77</v>
      </c>
      <c r="E5" s="12">
        <v>20</v>
      </c>
      <c r="F5" s="12">
        <f t="shared" si="0"/>
        <v>22135.4</v>
      </c>
      <c r="G5" s="8"/>
    </row>
    <row r="6" ht="42.75" customHeight="1" spans="1:7">
      <c r="A6" s="10">
        <v>3</v>
      </c>
      <c r="B6" s="11" t="s">
        <v>128</v>
      </c>
      <c r="C6" s="11" t="s">
        <v>131</v>
      </c>
      <c r="D6" s="12">
        <v>1283.95</v>
      </c>
      <c r="E6" s="12">
        <v>20</v>
      </c>
      <c r="F6" s="12">
        <f t="shared" si="0"/>
        <v>25679</v>
      </c>
      <c r="G6" s="8"/>
    </row>
    <row r="7" s="1" customFormat="1" ht="42.75" customHeight="1" spans="1:7">
      <c r="A7" s="13" t="s">
        <v>22</v>
      </c>
      <c r="B7" s="13"/>
      <c r="C7" s="13"/>
      <c r="D7" s="14">
        <f>SUM(D4:D6)</f>
        <v>2678.64</v>
      </c>
      <c r="E7" s="14"/>
      <c r="F7" s="14">
        <f>SUM(F4:F6)</f>
        <v>53572.8</v>
      </c>
      <c r="G7" s="15"/>
    </row>
    <row r="8" s="1" customFormat="1" ht="24" customHeight="1" spans="1:5">
      <c r="A8" s="16"/>
      <c r="B8" s="16" t="s">
        <v>23</v>
      </c>
      <c r="C8" s="16"/>
      <c r="D8" s="16"/>
      <c r="E8" s="17" t="s">
        <v>24</v>
      </c>
    </row>
  </sheetData>
  <mergeCells count="4">
    <mergeCell ref="A1:G1"/>
    <mergeCell ref="A2:C2"/>
    <mergeCell ref="E2:G2"/>
    <mergeCell ref="A7:C7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1:I25"/>
  <sheetViews>
    <sheetView tabSelected="1" workbookViewId="0">
      <selection activeCell="E23" sqref="E23"/>
    </sheetView>
  </sheetViews>
  <sheetFormatPr defaultColWidth="9" defaultRowHeight="14.25"/>
  <cols>
    <col min="1" max="1" width="8.25" style="2" customWidth="1"/>
    <col min="2" max="2" width="17.125" style="2" customWidth="1"/>
    <col min="3" max="3" width="13.375" style="2" customWidth="1"/>
    <col min="4" max="4" width="23" style="2" customWidth="1"/>
    <col min="5" max="5" width="20.625" style="2" customWidth="1"/>
    <col min="6" max="6" width="18.5" style="2" customWidth="1"/>
    <col min="7" max="7" width="18" style="2" customWidth="1"/>
    <col min="8" max="8" width="15.25" style="2" customWidth="1"/>
    <col min="9" max="9" width="12.5" style="2" customWidth="1"/>
    <col min="10" max="16384" width="9" style="2"/>
  </cols>
  <sheetData>
    <row r="1" ht="31.5" customHeight="1" spans="1:9">
      <c r="A1" s="3" t="s">
        <v>25</v>
      </c>
      <c r="B1" s="3"/>
      <c r="C1" s="3"/>
      <c r="D1" s="3"/>
      <c r="E1" s="3"/>
      <c r="F1" s="3"/>
      <c r="G1" s="3"/>
      <c r="H1" s="34"/>
      <c r="I1" s="34"/>
    </row>
    <row r="2" ht="15.75" customHeight="1" spans="1:7">
      <c r="A2" s="4"/>
      <c r="B2" s="4"/>
      <c r="C2" s="4"/>
      <c r="F2" s="2" t="s">
        <v>26</v>
      </c>
      <c r="G2" s="28"/>
    </row>
    <row r="3" ht="27" customHeight="1" spans="1:7">
      <c r="A3" s="6" t="s">
        <v>2</v>
      </c>
      <c r="B3" s="6" t="s">
        <v>27</v>
      </c>
      <c r="C3" s="23" t="s">
        <v>28</v>
      </c>
      <c r="D3" s="8" t="s">
        <v>5</v>
      </c>
      <c r="E3" s="9" t="s">
        <v>6</v>
      </c>
      <c r="F3" s="8" t="s">
        <v>7</v>
      </c>
      <c r="G3" s="8" t="s">
        <v>8</v>
      </c>
    </row>
    <row r="4" ht="22.5" customHeight="1" spans="1:7">
      <c r="A4" s="33">
        <v>1</v>
      </c>
      <c r="B4" s="11" t="s">
        <v>29</v>
      </c>
      <c r="C4" s="24" t="s">
        <v>30</v>
      </c>
      <c r="D4" s="12">
        <v>2415.62</v>
      </c>
      <c r="E4" s="12">
        <v>20</v>
      </c>
      <c r="F4" s="12">
        <f>E4*D4</f>
        <v>48312.4</v>
      </c>
      <c r="G4" s="19"/>
    </row>
    <row r="5" ht="22.5" customHeight="1" spans="1:7">
      <c r="A5" s="33">
        <v>2</v>
      </c>
      <c r="B5" s="11" t="s">
        <v>29</v>
      </c>
      <c r="C5" s="24" t="s">
        <v>31</v>
      </c>
      <c r="D5" s="12">
        <v>911.85</v>
      </c>
      <c r="E5" s="12">
        <v>20</v>
      </c>
      <c r="F5" s="12">
        <f>E5*D5</f>
        <v>18237</v>
      </c>
      <c r="G5" s="19"/>
    </row>
    <row r="6" s="1" customFormat="1" ht="22.5" customHeight="1" spans="1:7">
      <c r="A6" s="33">
        <v>3</v>
      </c>
      <c r="B6" s="11" t="s">
        <v>29</v>
      </c>
      <c r="C6" s="24" t="s">
        <v>32</v>
      </c>
      <c r="D6" s="12">
        <v>1500.05</v>
      </c>
      <c r="E6" s="12">
        <v>20</v>
      </c>
      <c r="F6" s="12">
        <f>E6*D6</f>
        <v>30001</v>
      </c>
      <c r="G6" s="11"/>
    </row>
    <row r="7" ht="22.5" customHeight="1" spans="1:7">
      <c r="A7" s="33">
        <v>4</v>
      </c>
      <c r="B7" s="11" t="s">
        <v>29</v>
      </c>
      <c r="C7" s="24" t="s">
        <v>33</v>
      </c>
      <c r="D7" s="12">
        <v>862.41</v>
      </c>
      <c r="E7" s="12">
        <v>20</v>
      </c>
      <c r="F7" s="12">
        <f t="shared" ref="F7" si="0">E7*D7</f>
        <v>17248.2</v>
      </c>
      <c r="G7" s="19"/>
    </row>
    <row r="8" ht="22.5" customHeight="1" spans="1:7">
      <c r="A8" s="33">
        <v>5</v>
      </c>
      <c r="B8" s="11" t="s">
        <v>29</v>
      </c>
      <c r="C8" s="11" t="s">
        <v>34</v>
      </c>
      <c r="D8" s="12">
        <v>312.87</v>
      </c>
      <c r="E8" s="12">
        <v>20</v>
      </c>
      <c r="F8" s="12">
        <f t="shared" ref="F8" si="1">E8*D8</f>
        <v>6257.4</v>
      </c>
      <c r="G8" s="11"/>
    </row>
    <row r="9" ht="22.5" customHeight="1" spans="1:7">
      <c r="A9" s="33">
        <v>6</v>
      </c>
      <c r="B9" s="11" t="s">
        <v>29</v>
      </c>
      <c r="C9" s="24" t="s">
        <v>35</v>
      </c>
      <c r="D9" s="12">
        <v>1587.77</v>
      </c>
      <c r="E9" s="12">
        <v>20</v>
      </c>
      <c r="F9" s="12">
        <f t="shared" ref="F9:F21" si="2">E9*D9</f>
        <v>31755.4</v>
      </c>
      <c r="G9" s="19"/>
    </row>
    <row r="10" s="1" customFormat="1" ht="22.5" customHeight="1" spans="1:7">
      <c r="A10" s="33">
        <v>7</v>
      </c>
      <c r="B10" s="11" t="s">
        <v>29</v>
      </c>
      <c r="C10" s="24" t="s">
        <v>36</v>
      </c>
      <c r="D10" s="12">
        <v>2873.28</v>
      </c>
      <c r="E10" s="12">
        <v>20</v>
      </c>
      <c r="F10" s="12">
        <f t="shared" si="2"/>
        <v>57465.6</v>
      </c>
      <c r="G10" s="11"/>
    </row>
    <row r="11" ht="22.5" customHeight="1" spans="1:7">
      <c r="A11" s="33">
        <v>8</v>
      </c>
      <c r="B11" s="11" t="s">
        <v>29</v>
      </c>
      <c r="C11" s="24" t="s">
        <v>37</v>
      </c>
      <c r="D11" s="12">
        <v>1505.27</v>
      </c>
      <c r="E11" s="12">
        <v>20</v>
      </c>
      <c r="F11" s="12">
        <f t="shared" si="2"/>
        <v>30105.4</v>
      </c>
      <c r="G11" s="19"/>
    </row>
    <row r="12" ht="22.5" customHeight="1" spans="1:7">
      <c r="A12" s="33">
        <v>9</v>
      </c>
      <c r="B12" s="11" t="s">
        <v>29</v>
      </c>
      <c r="C12" s="11" t="s">
        <v>38</v>
      </c>
      <c r="D12" s="12">
        <v>191.87</v>
      </c>
      <c r="E12" s="12">
        <v>20</v>
      </c>
      <c r="F12" s="12">
        <f t="shared" si="2"/>
        <v>3837.4</v>
      </c>
      <c r="G12" s="11"/>
    </row>
    <row r="13" ht="22.5" customHeight="1" spans="1:7">
      <c r="A13" s="33">
        <v>10</v>
      </c>
      <c r="B13" s="11" t="s">
        <v>29</v>
      </c>
      <c r="C13" s="19" t="s">
        <v>39</v>
      </c>
      <c r="D13" s="12">
        <v>503.71</v>
      </c>
      <c r="E13" s="12">
        <v>20</v>
      </c>
      <c r="F13" s="12">
        <f t="shared" si="2"/>
        <v>10074.2</v>
      </c>
      <c r="G13" s="35" t="s">
        <v>40</v>
      </c>
    </row>
    <row r="14" ht="22.5" customHeight="1" spans="1:7">
      <c r="A14" s="33">
        <v>11</v>
      </c>
      <c r="B14" s="11" t="s">
        <v>29</v>
      </c>
      <c r="C14" s="24" t="s">
        <v>41</v>
      </c>
      <c r="D14" s="12">
        <v>503.77</v>
      </c>
      <c r="E14" s="12">
        <v>20</v>
      </c>
      <c r="F14" s="12">
        <f t="shared" si="2"/>
        <v>10075.4</v>
      </c>
      <c r="G14" s="19"/>
    </row>
    <row r="15" ht="22.5" customHeight="1" spans="1:7">
      <c r="A15" s="33">
        <v>12</v>
      </c>
      <c r="B15" s="11" t="s">
        <v>29</v>
      </c>
      <c r="C15" s="24" t="s">
        <v>42</v>
      </c>
      <c r="D15" s="12">
        <v>1218.62</v>
      </c>
      <c r="E15" s="12">
        <v>20</v>
      </c>
      <c r="F15" s="12">
        <f t="shared" si="2"/>
        <v>24372.4</v>
      </c>
      <c r="G15" s="19"/>
    </row>
    <row r="16" s="1" customFormat="1" ht="22.5" customHeight="1" spans="1:7">
      <c r="A16" s="33">
        <v>13</v>
      </c>
      <c r="B16" s="11" t="s">
        <v>29</v>
      </c>
      <c r="C16" s="24" t="s">
        <v>43</v>
      </c>
      <c r="D16" s="12">
        <v>219.57</v>
      </c>
      <c r="E16" s="12">
        <v>20</v>
      </c>
      <c r="F16" s="12">
        <f t="shared" si="2"/>
        <v>4391.4</v>
      </c>
      <c r="G16" s="11"/>
    </row>
    <row r="17" ht="22.5" customHeight="1" spans="1:7">
      <c r="A17" s="33">
        <v>14</v>
      </c>
      <c r="B17" s="11" t="s">
        <v>29</v>
      </c>
      <c r="C17" s="24" t="s">
        <v>44</v>
      </c>
      <c r="D17" s="12">
        <v>232.74</v>
      </c>
      <c r="E17" s="12">
        <v>20</v>
      </c>
      <c r="F17" s="12">
        <f t="shared" si="2"/>
        <v>4654.8</v>
      </c>
      <c r="G17" s="19"/>
    </row>
    <row r="18" ht="22.5" customHeight="1" spans="1:7">
      <c r="A18" s="33">
        <v>15</v>
      </c>
      <c r="B18" s="11" t="s">
        <v>29</v>
      </c>
      <c r="C18" s="24" t="s">
        <v>45</v>
      </c>
      <c r="D18" s="12">
        <v>553.88</v>
      </c>
      <c r="E18" s="12">
        <v>20</v>
      </c>
      <c r="F18" s="12">
        <f t="shared" si="2"/>
        <v>11077.6</v>
      </c>
      <c r="G18" s="36" t="s">
        <v>46</v>
      </c>
    </row>
    <row r="19" s="1" customFormat="1" ht="22.5" customHeight="1" spans="1:7">
      <c r="A19" s="33">
        <v>16</v>
      </c>
      <c r="B19" s="11" t="s">
        <v>29</v>
      </c>
      <c r="C19" s="24" t="s">
        <v>47</v>
      </c>
      <c r="D19" s="12">
        <v>2055.68</v>
      </c>
      <c r="E19" s="12">
        <v>20</v>
      </c>
      <c r="F19" s="12">
        <f t="shared" si="2"/>
        <v>41113.6</v>
      </c>
      <c r="G19" s="11"/>
    </row>
    <row r="20" ht="22.5" customHeight="1" spans="1:7">
      <c r="A20" s="33">
        <v>17</v>
      </c>
      <c r="B20" s="11" t="s">
        <v>29</v>
      </c>
      <c r="C20" s="24" t="s">
        <v>48</v>
      </c>
      <c r="D20" s="12">
        <v>1131.34</v>
      </c>
      <c r="E20" s="12">
        <v>20</v>
      </c>
      <c r="F20" s="12">
        <f t="shared" si="2"/>
        <v>22626.8</v>
      </c>
      <c r="G20" s="19"/>
    </row>
    <row r="21" ht="22.5" customHeight="1" spans="1:7">
      <c r="A21" s="33">
        <v>18</v>
      </c>
      <c r="B21" s="11" t="s">
        <v>29</v>
      </c>
      <c r="C21" s="24" t="s">
        <v>49</v>
      </c>
      <c r="D21" s="12">
        <v>1572.08</v>
      </c>
      <c r="E21" s="12">
        <v>20</v>
      </c>
      <c r="F21" s="12">
        <f t="shared" si="2"/>
        <v>31441.6</v>
      </c>
      <c r="G21" s="19"/>
    </row>
    <row r="22" ht="22.5" customHeight="1" spans="1:7">
      <c r="A22" s="33">
        <v>19</v>
      </c>
      <c r="B22" s="11" t="s">
        <v>29</v>
      </c>
      <c r="C22" s="24" t="s">
        <v>50</v>
      </c>
      <c r="D22" s="12">
        <v>862.76</v>
      </c>
      <c r="E22" s="12">
        <v>20</v>
      </c>
      <c r="F22" s="12">
        <f t="shared" ref="F22:F23" si="3">E22*D22</f>
        <v>17255.2</v>
      </c>
      <c r="G22" s="19"/>
    </row>
    <row r="23" ht="22.5" customHeight="1" spans="1:7">
      <c r="A23" s="33">
        <v>20</v>
      </c>
      <c r="B23" s="11" t="s">
        <v>29</v>
      </c>
      <c r="C23" s="11" t="s">
        <v>51</v>
      </c>
      <c r="D23" s="12">
        <v>1079.52</v>
      </c>
      <c r="E23" s="12">
        <v>20</v>
      </c>
      <c r="F23" s="12">
        <f t="shared" si="3"/>
        <v>21590.4</v>
      </c>
      <c r="G23" s="19"/>
    </row>
    <row r="24" s="1" customFormat="1" ht="22.5" customHeight="1" spans="1:7">
      <c r="A24" s="13" t="s">
        <v>22</v>
      </c>
      <c r="B24" s="13"/>
      <c r="C24" s="13"/>
      <c r="D24" s="14">
        <f>SUM(D4:D23)</f>
        <v>22094.66</v>
      </c>
      <c r="E24" s="14"/>
      <c r="F24" s="14">
        <f>SUM(F4:F23)</f>
        <v>441893.2</v>
      </c>
      <c r="G24" s="15"/>
    </row>
    <row r="25" s="1" customFormat="1" ht="24" customHeight="1" spans="1:7">
      <c r="A25" s="16"/>
      <c r="B25" s="16" t="s">
        <v>23</v>
      </c>
      <c r="C25" s="16"/>
      <c r="D25" s="16"/>
      <c r="E25" s="16"/>
      <c r="F25" s="16"/>
      <c r="G25" s="17" t="s">
        <v>24</v>
      </c>
    </row>
  </sheetData>
  <mergeCells count="3">
    <mergeCell ref="A1:G1"/>
    <mergeCell ref="A2:C2"/>
    <mergeCell ref="A24:C24"/>
  </mergeCells>
  <pageMargins left="0.708661417322835" right="0.708661417322835" top="0.748031496062992" bottom="0.551181102362205" header="0.31496062992126" footer="0.31496062992126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/>
  <dimension ref="A1:G20"/>
  <sheetViews>
    <sheetView workbookViewId="0">
      <selection activeCell="G14" sqref="G14"/>
    </sheetView>
  </sheetViews>
  <sheetFormatPr defaultColWidth="9" defaultRowHeight="14.25" outlineLevelCol="6"/>
  <cols>
    <col min="1" max="1" width="10.125" style="2" customWidth="1"/>
    <col min="2" max="2" width="20" style="2" customWidth="1"/>
    <col min="3" max="3" width="16" style="2" customWidth="1"/>
    <col min="4" max="4" width="17.125" style="2" customWidth="1"/>
    <col min="5" max="5" width="17.375" style="2" customWidth="1"/>
    <col min="6" max="6" width="22.875" style="2" customWidth="1"/>
    <col min="7" max="7" width="19.5" style="2" customWidth="1"/>
    <col min="8" max="16384" width="9" style="2"/>
  </cols>
  <sheetData>
    <row r="1" ht="35.1" customHeight="1" spans="1:7">
      <c r="A1" s="3" t="s">
        <v>52</v>
      </c>
      <c r="B1" s="3"/>
      <c r="C1" s="3"/>
      <c r="D1" s="3"/>
      <c r="E1" s="3"/>
      <c r="F1" s="3"/>
      <c r="G1" s="3"/>
    </row>
    <row r="2" ht="21" customHeight="1" spans="1:7">
      <c r="A2" s="4"/>
      <c r="B2" s="4"/>
      <c r="C2" s="4"/>
      <c r="F2" s="2" t="s">
        <v>26</v>
      </c>
      <c r="G2" s="28"/>
    </row>
    <row r="3" ht="36.75" customHeight="1" spans="1:7">
      <c r="A3" s="6" t="s">
        <v>2</v>
      </c>
      <c r="B3" s="22" t="s">
        <v>27</v>
      </c>
      <c r="C3" s="23" t="s">
        <v>28</v>
      </c>
      <c r="D3" s="8" t="s">
        <v>5</v>
      </c>
      <c r="E3" s="9" t="s">
        <v>6</v>
      </c>
      <c r="F3" s="8" t="s">
        <v>7</v>
      </c>
      <c r="G3" s="8" t="s">
        <v>8</v>
      </c>
    </row>
    <row r="4" s="1" customFormat="1" ht="27" customHeight="1" spans="1:7">
      <c r="A4" s="33">
        <v>1</v>
      </c>
      <c r="B4" s="11" t="s">
        <v>53</v>
      </c>
      <c r="C4" s="24" t="s">
        <v>54</v>
      </c>
      <c r="D4" s="12">
        <v>1059.58</v>
      </c>
      <c r="E4" s="12">
        <v>20</v>
      </c>
      <c r="F4" s="12">
        <f t="shared" ref="F4:F18" si="0">E4*D4</f>
        <v>21191.6</v>
      </c>
      <c r="G4" s="19"/>
    </row>
    <row r="5" s="1" customFormat="1" ht="27" customHeight="1" spans="1:7">
      <c r="A5" s="33">
        <v>2</v>
      </c>
      <c r="B5" s="11" t="s">
        <v>53</v>
      </c>
      <c r="C5" s="24" t="s">
        <v>55</v>
      </c>
      <c r="D5" s="12">
        <v>753.52</v>
      </c>
      <c r="E5" s="12">
        <v>20</v>
      </c>
      <c r="F5" s="12">
        <f t="shared" si="0"/>
        <v>15070.4</v>
      </c>
      <c r="G5" s="19"/>
    </row>
    <row r="6" s="1" customFormat="1" ht="27" customHeight="1" spans="1:7">
      <c r="A6" s="33">
        <v>3</v>
      </c>
      <c r="B6" s="11" t="s">
        <v>53</v>
      </c>
      <c r="C6" s="24" t="s">
        <v>56</v>
      </c>
      <c r="D6" s="12">
        <v>1926.56</v>
      </c>
      <c r="E6" s="12">
        <v>20</v>
      </c>
      <c r="F6" s="12">
        <f t="shared" si="0"/>
        <v>38531.2</v>
      </c>
      <c r="G6" s="19"/>
    </row>
    <row r="7" s="1" customFormat="1" ht="27" customHeight="1" spans="1:7">
      <c r="A7" s="33">
        <v>4</v>
      </c>
      <c r="B7" s="11" t="s">
        <v>53</v>
      </c>
      <c r="C7" s="24" t="s">
        <v>57</v>
      </c>
      <c r="D7" s="12">
        <v>1068</v>
      </c>
      <c r="E7" s="12">
        <v>20</v>
      </c>
      <c r="F7" s="12">
        <f t="shared" si="0"/>
        <v>21360</v>
      </c>
      <c r="G7" s="19"/>
    </row>
    <row r="8" s="1" customFormat="1" ht="27" customHeight="1" spans="1:7">
      <c r="A8" s="33">
        <v>5</v>
      </c>
      <c r="B8" s="11" t="s">
        <v>53</v>
      </c>
      <c r="C8" s="24" t="s">
        <v>58</v>
      </c>
      <c r="D8" s="12">
        <v>1688.68</v>
      </c>
      <c r="E8" s="12">
        <v>20</v>
      </c>
      <c r="F8" s="12">
        <f t="shared" si="0"/>
        <v>33773.6</v>
      </c>
      <c r="G8" s="19"/>
    </row>
    <row r="9" s="1" customFormat="1" ht="27" customHeight="1" spans="1:7">
      <c r="A9" s="33">
        <v>6</v>
      </c>
      <c r="B9" s="11" t="s">
        <v>53</v>
      </c>
      <c r="C9" s="24" t="s">
        <v>59</v>
      </c>
      <c r="D9" s="12">
        <v>1694.26</v>
      </c>
      <c r="E9" s="12">
        <v>20</v>
      </c>
      <c r="F9" s="12">
        <f t="shared" si="0"/>
        <v>33885.2</v>
      </c>
      <c r="G9" s="19"/>
    </row>
    <row r="10" s="1" customFormat="1" ht="27" customHeight="1" spans="1:7">
      <c r="A10" s="33">
        <v>7</v>
      </c>
      <c r="B10" s="11" t="s">
        <v>53</v>
      </c>
      <c r="C10" s="24" t="s">
        <v>60</v>
      </c>
      <c r="D10" s="12">
        <v>271.21</v>
      </c>
      <c r="E10" s="12">
        <v>20</v>
      </c>
      <c r="F10" s="12">
        <f t="shared" si="0"/>
        <v>5424.2</v>
      </c>
      <c r="G10" s="19"/>
    </row>
    <row r="11" s="1" customFormat="1" ht="27" customHeight="1" spans="1:7">
      <c r="A11" s="33">
        <v>8</v>
      </c>
      <c r="B11" s="11" t="s">
        <v>53</v>
      </c>
      <c r="C11" s="24" t="s">
        <v>61</v>
      </c>
      <c r="D11" s="12">
        <v>583.78</v>
      </c>
      <c r="E11" s="12">
        <v>20</v>
      </c>
      <c r="F11" s="12">
        <f t="shared" si="0"/>
        <v>11675.6</v>
      </c>
      <c r="G11" s="19"/>
    </row>
    <row r="12" s="1" customFormat="1" ht="27" customHeight="1" spans="1:7">
      <c r="A12" s="33">
        <v>9</v>
      </c>
      <c r="B12" s="11" t="s">
        <v>53</v>
      </c>
      <c r="C12" s="24" t="s">
        <v>62</v>
      </c>
      <c r="D12" s="12">
        <v>610.14</v>
      </c>
      <c r="E12" s="12">
        <v>20</v>
      </c>
      <c r="F12" s="12">
        <f t="shared" si="0"/>
        <v>12202.8</v>
      </c>
      <c r="G12" s="19"/>
    </row>
    <row r="13" s="1" customFormat="1" ht="27" customHeight="1" spans="1:7">
      <c r="A13" s="33">
        <v>10</v>
      </c>
      <c r="B13" s="11" t="s">
        <v>53</v>
      </c>
      <c r="C13" s="24" t="s">
        <v>63</v>
      </c>
      <c r="D13" s="12">
        <v>2053.98</v>
      </c>
      <c r="E13" s="12">
        <v>20</v>
      </c>
      <c r="F13" s="12">
        <f t="shared" si="0"/>
        <v>41079.6</v>
      </c>
      <c r="G13" s="19"/>
    </row>
    <row r="14" s="1" customFormat="1" ht="27" customHeight="1" spans="1:7">
      <c r="A14" s="33">
        <v>11</v>
      </c>
      <c r="B14" s="11" t="s">
        <v>53</v>
      </c>
      <c r="C14" s="24" t="s">
        <v>64</v>
      </c>
      <c r="D14" s="12">
        <v>1121.96</v>
      </c>
      <c r="E14" s="12">
        <v>20</v>
      </c>
      <c r="F14" s="12">
        <f t="shared" si="0"/>
        <v>22439.2</v>
      </c>
      <c r="G14" s="19"/>
    </row>
    <row r="15" s="1" customFormat="1" ht="27" customHeight="1" spans="1:7">
      <c r="A15" s="33">
        <v>12</v>
      </c>
      <c r="B15" s="11" t="s">
        <v>53</v>
      </c>
      <c r="C15" s="24" t="s">
        <v>65</v>
      </c>
      <c r="D15" s="12">
        <v>1769.92</v>
      </c>
      <c r="E15" s="12">
        <v>20</v>
      </c>
      <c r="F15" s="12">
        <f t="shared" si="0"/>
        <v>35398.4</v>
      </c>
      <c r="G15" s="19"/>
    </row>
    <row r="16" s="1" customFormat="1" ht="27" customHeight="1" spans="1:7">
      <c r="A16" s="33">
        <v>13</v>
      </c>
      <c r="B16" s="11" t="s">
        <v>53</v>
      </c>
      <c r="C16" s="24" t="s">
        <v>66</v>
      </c>
      <c r="D16" s="12">
        <v>295.04</v>
      </c>
      <c r="E16" s="12">
        <v>20</v>
      </c>
      <c r="F16" s="12">
        <f t="shared" si="0"/>
        <v>5900.8</v>
      </c>
      <c r="G16" s="19"/>
    </row>
    <row r="17" s="1" customFormat="1" ht="27" customHeight="1" spans="1:7">
      <c r="A17" s="33">
        <v>14</v>
      </c>
      <c r="B17" s="11" t="s">
        <v>53</v>
      </c>
      <c r="C17" s="24" t="s">
        <v>67</v>
      </c>
      <c r="D17" s="12">
        <v>900.27</v>
      </c>
      <c r="E17" s="12">
        <v>20</v>
      </c>
      <c r="F17" s="12">
        <f t="shared" si="0"/>
        <v>18005.4</v>
      </c>
      <c r="G17" s="19"/>
    </row>
    <row r="18" s="1" customFormat="1" ht="27" customHeight="1" spans="1:7">
      <c r="A18" s="33">
        <v>15</v>
      </c>
      <c r="B18" s="11" t="s">
        <v>53</v>
      </c>
      <c r="C18" s="24" t="s">
        <v>68</v>
      </c>
      <c r="D18" s="12">
        <v>801.52</v>
      </c>
      <c r="E18" s="12">
        <v>20</v>
      </c>
      <c r="F18" s="12">
        <f t="shared" si="0"/>
        <v>16030.4</v>
      </c>
      <c r="G18" s="19"/>
    </row>
    <row r="19" s="1" customFormat="1" ht="27" customHeight="1" spans="1:7">
      <c r="A19" s="13" t="s">
        <v>22</v>
      </c>
      <c r="B19" s="13"/>
      <c r="C19" s="13"/>
      <c r="D19" s="14">
        <f>SUM(D4:D18)</f>
        <v>16598.42</v>
      </c>
      <c r="E19" s="14"/>
      <c r="F19" s="14">
        <f>SUM(F4:F18)</f>
        <v>331968.4</v>
      </c>
      <c r="G19" s="15"/>
    </row>
    <row r="20" s="1" customFormat="1" ht="24" customHeight="1" spans="1:5">
      <c r="A20" s="16"/>
      <c r="B20" s="16" t="s">
        <v>23</v>
      </c>
      <c r="C20" s="16"/>
      <c r="D20" s="16"/>
      <c r="E20" s="17" t="s">
        <v>24</v>
      </c>
    </row>
  </sheetData>
  <mergeCells count="3">
    <mergeCell ref="A1:G1"/>
    <mergeCell ref="A2:C2"/>
    <mergeCell ref="A19:C19"/>
  </mergeCells>
  <pageMargins left="0.7" right="0.7" top="0.75" bottom="0.75" header="0.3" footer="0.3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/>
  <dimension ref="A1:G10"/>
  <sheetViews>
    <sheetView workbookViewId="0">
      <selection activeCell="G7" sqref="G7"/>
    </sheetView>
  </sheetViews>
  <sheetFormatPr defaultColWidth="9" defaultRowHeight="14.25" outlineLevelCol="6"/>
  <cols>
    <col min="1" max="1" width="11.125" style="2" customWidth="1"/>
    <col min="2" max="2" width="20.25" style="2" customWidth="1"/>
    <col min="3" max="3" width="16.625" style="2" customWidth="1"/>
    <col min="4" max="4" width="18.625" style="2" customWidth="1"/>
    <col min="5" max="5" width="16.25" style="2" customWidth="1"/>
    <col min="6" max="6" width="18" style="2" customWidth="1"/>
    <col min="7" max="7" width="21" style="2" customWidth="1"/>
    <col min="8" max="16384" width="9" style="2"/>
  </cols>
  <sheetData>
    <row r="1" ht="48" customHeight="1" spans="1:7">
      <c r="A1" s="3" t="s">
        <v>69</v>
      </c>
      <c r="B1" s="3"/>
      <c r="C1" s="3"/>
      <c r="D1" s="3"/>
      <c r="E1" s="3"/>
      <c r="F1" s="3"/>
      <c r="G1" s="3"/>
    </row>
    <row r="2" ht="24.95" customHeight="1" spans="1:7">
      <c r="A2" s="4"/>
      <c r="B2" s="4"/>
      <c r="C2" s="4"/>
      <c r="E2" s="5" t="s">
        <v>26</v>
      </c>
      <c r="F2" s="5"/>
      <c r="G2" s="5"/>
    </row>
    <row r="3" ht="57.75" customHeight="1" spans="1:7">
      <c r="A3" s="6" t="s">
        <v>2</v>
      </c>
      <c r="B3" s="22" t="s">
        <v>27</v>
      </c>
      <c r="C3" s="23" t="s">
        <v>28</v>
      </c>
      <c r="D3" s="8" t="s">
        <v>5</v>
      </c>
      <c r="E3" s="9" t="s">
        <v>6</v>
      </c>
      <c r="F3" s="8" t="s">
        <v>7</v>
      </c>
      <c r="G3" s="8" t="s">
        <v>8</v>
      </c>
    </row>
    <row r="4" s="1" customFormat="1" ht="47.25" customHeight="1" spans="1:7">
      <c r="A4" s="11">
        <v>1</v>
      </c>
      <c r="B4" s="11" t="s">
        <v>70</v>
      </c>
      <c r="C4" s="24" t="s">
        <v>71</v>
      </c>
      <c r="D4" s="30">
        <v>1066.72</v>
      </c>
      <c r="E4" s="12">
        <v>20</v>
      </c>
      <c r="F4" s="12">
        <f t="shared" ref="F4:F8" si="0">E4*D4</f>
        <v>21334.4</v>
      </c>
      <c r="G4" s="11"/>
    </row>
    <row r="5" s="1" customFormat="1" ht="47.25" customHeight="1" spans="1:7">
      <c r="A5" s="11">
        <v>2</v>
      </c>
      <c r="B5" s="11" t="s">
        <v>70</v>
      </c>
      <c r="C5" s="24" t="s">
        <v>72</v>
      </c>
      <c r="D5" s="30">
        <v>1342.66</v>
      </c>
      <c r="E5" s="12">
        <v>20</v>
      </c>
      <c r="F5" s="12">
        <f t="shared" si="0"/>
        <v>26853.2</v>
      </c>
      <c r="G5" s="11"/>
    </row>
    <row r="6" s="1" customFormat="1" ht="47.25" customHeight="1" spans="1:7">
      <c r="A6" s="11">
        <v>3</v>
      </c>
      <c r="B6" s="11" t="s">
        <v>70</v>
      </c>
      <c r="C6" s="24" t="s">
        <v>73</v>
      </c>
      <c r="D6" s="30">
        <v>357.65</v>
      </c>
      <c r="E6" s="12">
        <v>20</v>
      </c>
      <c r="F6" s="12">
        <f t="shared" si="0"/>
        <v>7153</v>
      </c>
      <c r="G6" s="11"/>
    </row>
    <row r="7" s="1" customFormat="1" ht="47.25" customHeight="1" spans="1:7">
      <c r="A7" s="11">
        <v>4</v>
      </c>
      <c r="B7" s="11" t="s">
        <v>70</v>
      </c>
      <c r="C7" s="24" t="s">
        <v>74</v>
      </c>
      <c r="D7" s="30">
        <v>640.22</v>
      </c>
      <c r="E7" s="12">
        <v>20</v>
      </c>
      <c r="F7" s="12">
        <f t="shared" si="0"/>
        <v>12804.4</v>
      </c>
      <c r="G7" s="11"/>
    </row>
    <row r="8" s="1" customFormat="1" ht="47.25" customHeight="1" spans="1:7">
      <c r="A8" s="11">
        <v>5</v>
      </c>
      <c r="B8" s="11" t="s">
        <v>70</v>
      </c>
      <c r="C8" s="24" t="s">
        <v>75</v>
      </c>
      <c r="D8" s="30">
        <v>428.09</v>
      </c>
      <c r="E8" s="12">
        <v>20</v>
      </c>
      <c r="F8" s="12">
        <f t="shared" si="0"/>
        <v>8561.8</v>
      </c>
      <c r="G8" s="11"/>
    </row>
    <row r="9" s="1" customFormat="1" ht="47.25" customHeight="1" spans="1:7">
      <c r="A9" s="13" t="s">
        <v>22</v>
      </c>
      <c r="B9" s="13"/>
      <c r="C9" s="13"/>
      <c r="D9" s="31">
        <f>SUM(D4:D8)</f>
        <v>3835.34</v>
      </c>
      <c r="E9" s="12"/>
      <c r="F9" s="14">
        <f>SUM(F4:F8)</f>
        <v>76706.8</v>
      </c>
      <c r="G9" s="15"/>
    </row>
    <row r="10" s="1" customFormat="1" ht="24" customHeight="1" spans="1:6">
      <c r="A10" s="16"/>
      <c r="B10" s="16" t="s">
        <v>23</v>
      </c>
      <c r="C10" s="16"/>
      <c r="D10" s="16"/>
      <c r="E10" s="17" t="s">
        <v>24</v>
      </c>
      <c r="F10" s="32"/>
    </row>
  </sheetData>
  <mergeCells count="4">
    <mergeCell ref="A1:G1"/>
    <mergeCell ref="A2:C2"/>
    <mergeCell ref="E2:G2"/>
    <mergeCell ref="A9:C9"/>
  </mergeCells>
  <pageMargins left="0.7" right="0.7" top="0.75" bottom="0.75" header="0.3" footer="0.3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7"/>
  <dimension ref="A1:G10"/>
  <sheetViews>
    <sheetView workbookViewId="0">
      <selection activeCell="G6" sqref="G6"/>
    </sheetView>
  </sheetViews>
  <sheetFormatPr defaultColWidth="9" defaultRowHeight="14.25" outlineLevelCol="6"/>
  <cols>
    <col min="1" max="1" width="9.75" style="2" customWidth="1"/>
    <col min="2" max="2" width="17" style="2" customWidth="1"/>
    <col min="3" max="3" width="17.75" style="2" customWidth="1"/>
    <col min="4" max="4" width="19.875" style="2" customWidth="1"/>
    <col min="5" max="5" width="22.875" style="2" customWidth="1"/>
    <col min="6" max="6" width="24.25" style="2" customWidth="1"/>
    <col min="7" max="7" width="15.375" style="2" customWidth="1"/>
    <col min="8" max="8" width="9" style="2"/>
    <col min="9" max="9" width="36.875" style="2" customWidth="1"/>
    <col min="10" max="16384" width="9" style="2"/>
  </cols>
  <sheetData>
    <row r="1" ht="48" customHeight="1" spans="1:7">
      <c r="A1" s="3" t="s">
        <v>76</v>
      </c>
      <c r="B1" s="3"/>
      <c r="C1" s="3"/>
      <c r="D1" s="3"/>
      <c r="E1" s="3"/>
      <c r="F1" s="3"/>
      <c r="G1" s="3"/>
    </row>
    <row r="2" ht="24.95" customHeight="1" spans="1:7">
      <c r="A2" s="4"/>
      <c r="B2" s="4"/>
      <c r="C2" s="4"/>
      <c r="F2" s="2" t="s">
        <v>26</v>
      </c>
      <c r="G2" s="28"/>
    </row>
    <row r="3" ht="57.75" customHeight="1" spans="1:7">
      <c r="A3" s="6" t="s">
        <v>2</v>
      </c>
      <c r="B3" s="22" t="s">
        <v>27</v>
      </c>
      <c r="C3" s="23" t="s">
        <v>28</v>
      </c>
      <c r="D3" s="8" t="s">
        <v>5</v>
      </c>
      <c r="E3" s="9" t="s">
        <v>6</v>
      </c>
      <c r="F3" s="8" t="s">
        <v>7</v>
      </c>
      <c r="G3" s="8" t="s">
        <v>8</v>
      </c>
    </row>
    <row r="4" s="1" customFormat="1" ht="56.25" customHeight="1" spans="1:7">
      <c r="A4" s="11">
        <v>1</v>
      </c>
      <c r="B4" s="11" t="s">
        <v>77</v>
      </c>
      <c r="C4" s="24" t="s">
        <v>78</v>
      </c>
      <c r="D4" s="12">
        <v>884.17</v>
      </c>
      <c r="E4" s="12">
        <v>20</v>
      </c>
      <c r="F4" s="12">
        <f t="shared" ref="F4:F8" si="0">E4*D4</f>
        <v>17683.4</v>
      </c>
      <c r="G4" s="11"/>
    </row>
    <row r="5" s="1" customFormat="1" ht="56.25" customHeight="1" spans="1:7">
      <c r="A5" s="11">
        <v>2</v>
      </c>
      <c r="B5" s="11" t="s">
        <v>77</v>
      </c>
      <c r="C5" s="24" t="s">
        <v>79</v>
      </c>
      <c r="D5" s="12">
        <v>1409.17</v>
      </c>
      <c r="E5" s="12">
        <v>20</v>
      </c>
      <c r="F5" s="12">
        <f t="shared" si="0"/>
        <v>28183.4</v>
      </c>
      <c r="G5" s="11"/>
    </row>
    <row r="6" s="1" customFormat="1" ht="56.25" customHeight="1" spans="1:7">
      <c r="A6" s="11">
        <v>3</v>
      </c>
      <c r="B6" s="11" t="s">
        <v>77</v>
      </c>
      <c r="C6" s="24" t="s">
        <v>80</v>
      </c>
      <c r="D6" s="12">
        <v>472.78</v>
      </c>
      <c r="E6" s="12">
        <v>20</v>
      </c>
      <c r="F6" s="12">
        <f t="shared" si="0"/>
        <v>9455.6</v>
      </c>
      <c r="G6" s="11"/>
    </row>
    <row r="7" s="1" customFormat="1" ht="56.25" customHeight="1" spans="1:7">
      <c r="A7" s="11">
        <v>4</v>
      </c>
      <c r="B7" s="11" t="s">
        <v>77</v>
      </c>
      <c r="C7" s="24" t="s">
        <v>81</v>
      </c>
      <c r="D7" s="12">
        <v>497.14</v>
      </c>
      <c r="E7" s="12">
        <v>20</v>
      </c>
      <c r="F7" s="12">
        <f t="shared" si="0"/>
        <v>9942.8</v>
      </c>
      <c r="G7" s="11"/>
    </row>
    <row r="8" s="1" customFormat="1" ht="56.25" customHeight="1" spans="1:7">
      <c r="A8" s="11">
        <v>5</v>
      </c>
      <c r="B8" s="11" t="s">
        <v>77</v>
      </c>
      <c r="C8" s="24" t="s">
        <v>82</v>
      </c>
      <c r="D8" s="12">
        <v>143.69</v>
      </c>
      <c r="E8" s="12">
        <v>20</v>
      </c>
      <c r="F8" s="12">
        <f t="shared" si="0"/>
        <v>2873.8</v>
      </c>
      <c r="G8" s="11"/>
    </row>
    <row r="9" s="1" customFormat="1" ht="56.25" customHeight="1" spans="1:7">
      <c r="A9" s="13" t="s">
        <v>22</v>
      </c>
      <c r="B9" s="13"/>
      <c r="C9" s="13"/>
      <c r="D9" s="14">
        <f>SUM(D4:D8)</f>
        <v>3406.95</v>
      </c>
      <c r="E9" s="14"/>
      <c r="F9" s="14">
        <f>SUM(F4:F8)</f>
        <v>68139</v>
      </c>
      <c r="G9" s="15"/>
    </row>
    <row r="10" s="1" customFormat="1" ht="24" customHeight="1" spans="1:5">
      <c r="A10" s="16"/>
      <c r="B10" s="16" t="s">
        <v>23</v>
      </c>
      <c r="C10" s="16"/>
      <c r="D10" s="16"/>
      <c r="E10" s="17" t="s">
        <v>24</v>
      </c>
    </row>
  </sheetData>
  <mergeCells count="3">
    <mergeCell ref="A1:G1"/>
    <mergeCell ref="A2:C2"/>
    <mergeCell ref="A9:C9"/>
  </mergeCells>
  <pageMargins left="0.7" right="0.7" top="0.75" bottom="0.75" header="0.3" footer="0.3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8"/>
  <dimension ref="A1:G11"/>
  <sheetViews>
    <sheetView workbookViewId="0">
      <selection activeCell="D8" sqref="D8"/>
    </sheetView>
  </sheetViews>
  <sheetFormatPr defaultColWidth="9" defaultRowHeight="14.25" outlineLevelCol="6"/>
  <cols>
    <col min="1" max="1" width="12.625" style="2" customWidth="1"/>
    <col min="2" max="2" width="20.625" style="2" customWidth="1"/>
    <col min="3" max="3" width="19.5" style="2" customWidth="1"/>
    <col min="4" max="4" width="20.625" style="2" customWidth="1"/>
    <col min="5" max="6" width="19.5" style="2" customWidth="1"/>
    <col min="7" max="7" width="14.5" style="2" customWidth="1"/>
    <col min="8" max="16384" width="9" style="2"/>
  </cols>
  <sheetData>
    <row r="1" ht="48" customHeight="1" spans="1:7">
      <c r="A1" s="3" t="s">
        <v>83</v>
      </c>
      <c r="B1" s="3"/>
      <c r="C1" s="3"/>
      <c r="D1" s="3"/>
      <c r="E1" s="3"/>
      <c r="F1" s="3"/>
      <c r="G1" s="3"/>
    </row>
    <row r="2" ht="24.95" customHeight="1" spans="1:7">
      <c r="A2" s="4"/>
      <c r="B2" s="4"/>
      <c r="C2" s="4"/>
      <c r="E2" s="5" t="s">
        <v>26</v>
      </c>
      <c r="F2" s="5"/>
      <c r="G2" s="5"/>
    </row>
    <row r="3" ht="34.5" customHeight="1" spans="1:7">
      <c r="A3" s="10" t="s">
        <v>2</v>
      </c>
      <c r="B3" s="10" t="s">
        <v>27</v>
      </c>
      <c r="C3" s="23" t="s">
        <v>28</v>
      </c>
      <c r="D3" s="8" t="s">
        <v>5</v>
      </c>
      <c r="E3" s="9" t="s">
        <v>6</v>
      </c>
      <c r="F3" s="8" t="s">
        <v>7</v>
      </c>
      <c r="G3" s="8" t="s">
        <v>8</v>
      </c>
    </row>
    <row r="4" ht="52.5" customHeight="1" spans="1:7">
      <c r="A4" s="10">
        <v>1</v>
      </c>
      <c r="B4" s="11" t="s">
        <v>84</v>
      </c>
      <c r="C4" s="24" t="s">
        <v>85</v>
      </c>
      <c r="D4" s="12">
        <v>369.51</v>
      </c>
      <c r="E4" s="12">
        <v>20</v>
      </c>
      <c r="F4" s="12">
        <f t="shared" ref="F4:F9" si="0">E4*D4</f>
        <v>7390.2</v>
      </c>
      <c r="G4" s="8"/>
    </row>
    <row r="5" ht="52.5" customHeight="1" spans="1:7">
      <c r="A5" s="10">
        <v>2</v>
      </c>
      <c r="B5" s="11" t="s">
        <v>84</v>
      </c>
      <c r="C5" s="24" t="s">
        <v>86</v>
      </c>
      <c r="D5" s="12">
        <v>943.71</v>
      </c>
      <c r="E5" s="12">
        <v>20</v>
      </c>
      <c r="F5" s="12">
        <f t="shared" si="0"/>
        <v>18874.2</v>
      </c>
      <c r="G5" s="8"/>
    </row>
    <row r="6" ht="52.5" customHeight="1" spans="1:7">
      <c r="A6" s="10">
        <v>3</v>
      </c>
      <c r="B6" s="11" t="s">
        <v>84</v>
      </c>
      <c r="C6" s="24" t="s">
        <v>87</v>
      </c>
      <c r="D6" s="12">
        <v>2449.69</v>
      </c>
      <c r="E6" s="12">
        <v>20</v>
      </c>
      <c r="F6" s="12">
        <f t="shared" si="0"/>
        <v>48993.8</v>
      </c>
      <c r="G6" s="8"/>
    </row>
    <row r="7" s="1" customFormat="1" ht="52.5" customHeight="1" spans="1:7">
      <c r="A7" s="11">
        <v>4</v>
      </c>
      <c r="B7" s="11" t="s">
        <v>84</v>
      </c>
      <c r="C7" s="24" t="s">
        <v>88</v>
      </c>
      <c r="D7" s="12">
        <v>359.81</v>
      </c>
      <c r="E7" s="12">
        <v>20</v>
      </c>
      <c r="F7" s="12">
        <f t="shared" si="0"/>
        <v>7196.2</v>
      </c>
      <c r="G7" s="18"/>
    </row>
    <row r="8" s="1" customFormat="1" ht="52.5" customHeight="1" spans="1:7">
      <c r="A8" s="11">
        <v>5</v>
      </c>
      <c r="B8" s="11" t="s">
        <v>84</v>
      </c>
      <c r="C8" s="24" t="s">
        <v>89</v>
      </c>
      <c r="D8" s="12">
        <v>930.16</v>
      </c>
      <c r="E8" s="12">
        <v>20</v>
      </c>
      <c r="F8" s="12">
        <f t="shared" si="0"/>
        <v>18603.2</v>
      </c>
      <c r="G8" s="11"/>
    </row>
    <row r="9" s="1" customFormat="1" ht="52.5" customHeight="1" spans="1:7">
      <c r="A9" s="11">
        <v>6</v>
      </c>
      <c r="B9" s="11" t="s">
        <v>84</v>
      </c>
      <c r="C9" s="24" t="s">
        <v>90</v>
      </c>
      <c r="D9" s="12">
        <v>920.33</v>
      </c>
      <c r="E9" s="12">
        <v>20</v>
      </c>
      <c r="F9" s="12">
        <f t="shared" si="0"/>
        <v>18406.6</v>
      </c>
      <c r="G9" s="11"/>
    </row>
    <row r="10" s="1" customFormat="1" ht="52.5" customHeight="1" spans="1:7">
      <c r="A10" s="13" t="s">
        <v>22</v>
      </c>
      <c r="B10" s="13"/>
      <c r="C10" s="13"/>
      <c r="D10" s="14">
        <f>SUM(D4:D9)</f>
        <v>5973.21</v>
      </c>
      <c r="E10" s="14"/>
      <c r="F10" s="14">
        <f>SUM(F4:F9)</f>
        <v>119464.2</v>
      </c>
      <c r="G10" s="15"/>
    </row>
    <row r="11" s="1" customFormat="1" ht="24" customHeight="1" spans="1:5">
      <c r="A11" s="16"/>
      <c r="B11" s="16" t="s">
        <v>23</v>
      </c>
      <c r="C11" s="16"/>
      <c r="D11" s="16"/>
      <c r="E11" s="17" t="s">
        <v>24</v>
      </c>
    </row>
  </sheetData>
  <mergeCells count="4">
    <mergeCell ref="A1:G1"/>
    <mergeCell ref="A2:C2"/>
    <mergeCell ref="E2:G2"/>
    <mergeCell ref="A10:C10"/>
  </mergeCells>
  <pageMargins left="0.7" right="0.7" top="0.75" bottom="0.75" header="0.3" footer="0.3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9"/>
  <dimension ref="A1:G11"/>
  <sheetViews>
    <sheetView workbookViewId="0">
      <selection activeCell="B5" sqref="B5:B9"/>
    </sheetView>
  </sheetViews>
  <sheetFormatPr defaultColWidth="9" defaultRowHeight="14.25" outlineLevelCol="6"/>
  <cols>
    <col min="1" max="1" width="9.875" style="2" customWidth="1"/>
    <col min="2" max="2" width="20" style="2" customWidth="1"/>
    <col min="3" max="3" width="19.375" style="2" customWidth="1"/>
    <col min="4" max="4" width="19" style="2" customWidth="1"/>
    <col min="5" max="5" width="15.25" style="2" customWidth="1"/>
    <col min="6" max="6" width="20.875" style="2" customWidth="1"/>
    <col min="7" max="7" width="18" style="2" customWidth="1"/>
    <col min="8" max="16384" width="9" style="2"/>
  </cols>
  <sheetData>
    <row r="1" ht="48" customHeight="1" spans="1:7">
      <c r="A1" s="3" t="s">
        <v>91</v>
      </c>
      <c r="B1" s="3"/>
      <c r="C1" s="3"/>
      <c r="D1" s="3"/>
      <c r="E1" s="3"/>
      <c r="F1" s="3"/>
      <c r="G1" s="3"/>
    </row>
    <row r="2" ht="24.95" customHeight="1" spans="1:7">
      <c r="A2" s="4"/>
      <c r="B2" s="4"/>
      <c r="C2" s="4"/>
      <c r="E2" s="5" t="s">
        <v>26</v>
      </c>
      <c r="F2" s="5"/>
      <c r="G2" s="5"/>
    </row>
    <row r="3" ht="39" customHeight="1" spans="1:7">
      <c r="A3" s="6" t="s">
        <v>2</v>
      </c>
      <c r="B3" s="6" t="s">
        <v>27</v>
      </c>
      <c r="C3" s="23" t="s">
        <v>28</v>
      </c>
      <c r="D3" s="8" t="s">
        <v>5</v>
      </c>
      <c r="E3" s="9" t="s">
        <v>6</v>
      </c>
      <c r="F3" s="8" t="s">
        <v>7</v>
      </c>
      <c r="G3" s="8" t="s">
        <v>8</v>
      </c>
    </row>
    <row r="4" ht="44.25" customHeight="1" spans="1:7">
      <c r="A4" s="10">
        <v>1</v>
      </c>
      <c r="B4" s="11" t="s">
        <v>92</v>
      </c>
      <c r="C4" s="24" t="s">
        <v>93</v>
      </c>
      <c r="D4" s="12">
        <v>1133.6</v>
      </c>
      <c r="E4" s="12">
        <v>20</v>
      </c>
      <c r="F4" s="12">
        <f t="shared" ref="F4:F9" si="0">E4*D4</f>
        <v>22672</v>
      </c>
      <c r="G4" s="20"/>
    </row>
    <row r="5" ht="44.25" customHeight="1" spans="1:7">
      <c r="A5" s="10">
        <v>2</v>
      </c>
      <c r="B5" s="11" t="s">
        <v>92</v>
      </c>
      <c r="C5" s="24" t="s">
        <v>94</v>
      </c>
      <c r="D5" s="12">
        <v>1008.76</v>
      </c>
      <c r="E5" s="12">
        <v>20</v>
      </c>
      <c r="F5" s="12">
        <f t="shared" si="0"/>
        <v>20175.2</v>
      </c>
      <c r="G5" s="20"/>
    </row>
    <row r="6" s="1" customFormat="1" ht="44.25" customHeight="1" spans="1:7">
      <c r="A6" s="11">
        <v>3</v>
      </c>
      <c r="B6" s="11" t="s">
        <v>92</v>
      </c>
      <c r="C6" s="24" t="s">
        <v>95</v>
      </c>
      <c r="D6" s="12">
        <v>1272.04</v>
      </c>
      <c r="E6" s="12">
        <v>20</v>
      </c>
      <c r="F6" s="12">
        <f t="shared" si="0"/>
        <v>25440.8</v>
      </c>
      <c r="G6" s="20"/>
    </row>
    <row r="7" s="1" customFormat="1" ht="44.25" customHeight="1" spans="1:7">
      <c r="A7" s="11">
        <v>4</v>
      </c>
      <c r="B7" s="11" t="s">
        <v>92</v>
      </c>
      <c r="C7" s="24" t="s">
        <v>96</v>
      </c>
      <c r="D7" s="12">
        <v>414.17</v>
      </c>
      <c r="E7" s="12">
        <v>20</v>
      </c>
      <c r="F7" s="12">
        <f t="shared" si="0"/>
        <v>8283.4</v>
      </c>
      <c r="G7" s="20"/>
    </row>
    <row r="8" s="1" customFormat="1" ht="44.25" customHeight="1" spans="1:7">
      <c r="A8" s="11">
        <v>5</v>
      </c>
      <c r="B8" s="11" t="s">
        <v>92</v>
      </c>
      <c r="C8" s="24" t="s">
        <v>97</v>
      </c>
      <c r="D8" s="12">
        <v>1070.13</v>
      </c>
      <c r="E8" s="12">
        <v>20</v>
      </c>
      <c r="F8" s="12">
        <f t="shared" si="0"/>
        <v>21402.6</v>
      </c>
      <c r="G8" s="20"/>
    </row>
    <row r="9" s="1" customFormat="1" ht="44.25" customHeight="1" spans="1:7">
      <c r="A9" s="11">
        <v>6</v>
      </c>
      <c r="B9" s="11" t="s">
        <v>92</v>
      </c>
      <c r="C9" s="24" t="s">
        <v>98</v>
      </c>
      <c r="D9" s="12">
        <v>957.91</v>
      </c>
      <c r="E9" s="12">
        <v>20</v>
      </c>
      <c r="F9" s="12">
        <f t="shared" si="0"/>
        <v>19158.2</v>
      </c>
      <c r="G9" s="20"/>
    </row>
    <row r="10" s="1" customFormat="1" ht="44.25" customHeight="1" spans="1:7">
      <c r="A10" s="13" t="s">
        <v>22</v>
      </c>
      <c r="B10" s="13"/>
      <c r="C10" s="13"/>
      <c r="D10" s="14">
        <f>SUM(D4:D9)</f>
        <v>5856.61</v>
      </c>
      <c r="E10" s="14"/>
      <c r="F10" s="14">
        <f>SUM(F4:F9)</f>
        <v>117132.2</v>
      </c>
      <c r="G10" s="15"/>
    </row>
    <row r="11" s="1" customFormat="1" ht="24" customHeight="1" spans="1:5">
      <c r="A11" s="16"/>
      <c r="B11" s="16" t="s">
        <v>23</v>
      </c>
      <c r="C11" s="16"/>
      <c r="D11" s="16"/>
      <c r="E11" s="17" t="s">
        <v>24</v>
      </c>
    </row>
  </sheetData>
  <mergeCells count="4">
    <mergeCell ref="A1:G1"/>
    <mergeCell ref="A2:C2"/>
    <mergeCell ref="E2:G2"/>
    <mergeCell ref="A10:C10"/>
  </mergeCells>
  <pageMargins left="0.7" right="0.7" top="0.75" bottom="0.75" header="0.3" footer="0.3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0"/>
  <dimension ref="A1:G6"/>
  <sheetViews>
    <sheetView workbookViewId="0">
      <selection activeCell="E5" sqref="E5"/>
    </sheetView>
  </sheetViews>
  <sheetFormatPr defaultColWidth="9" defaultRowHeight="14.25" outlineLevelRow="5" outlineLevelCol="6"/>
  <cols>
    <col min="1" max="1" width="9.5" style="2" customWidth="1"/>
    <col min="2" max="2" width="18.5" style="2" customWidth="1"/>
    <col min="3" max="3" width="17" style="2" customWidth="1"/>
    <col min="4" max="4" width="18.25" style="27" customWidth="1"/>
    <col min="5" max="5" width="18.625" style="2" customWidth="1"/>
    <col min="6" max="6" width="20.75" style="2" customWidth="1"/>
    <col min="7" max="7" width="19.5" style="2" customWidth="1"/>
    <col min="8" max="16384" width="9" style="2"/>
  </cols>
  <sheetData>
    <row r="1" ht="48" customHeight="1" spans="1:7">
      <c r="A1" s="3" t="s">
        <v>99</v>
      </c>
      <c r="B1" s="3"/>
      <c r="C1" s="3"/>
      <c r="D1" s="3"/>
      <c r="E1" s="3"/>
      <c r="F1" s="3"/>
      <c r="G1" s="3"/>
    </row>
    <row r="2" ht="24.95" customHeight="1" spans="1:7">
      <c r="A2" s="4"/>
      <c r="B2" s="4"/>
      <c r="C2" s="4"/>
      <c r="F2" s="2" t="s">
        <v>26</v>
      </c>
      <c r="G2" s="28"/>
    </row>
    <row r="3" ht="43.5" customHeight="1" spans="1:7">
      <c r="A3" s="6" t="s">
        <v>2</v>
      </c>
      <c r="B3" s="22" t="s">
        <v>27</v>
      </c>
      <c r="C3" s="23" t="s">
        <v>28</v>
      </c>
      <c r="D3" s="29" t="s">
        <v>5</v>
      </c>
      <c r="E3" s="9" t="s">
        <v>6</v>
      </c>
      <c r="F3" s="8" t="s">
        <v>7</v>
      </c>
      <c r="G3" s="8" t="s">
        <v>8</v>
      </c>
    </row>
    <row r="4" s="1" customFormat="1" ht="47.25" customHeight="1" spans="1:7">
      <c r="A4" s="11">
        <v>1</v>
      </c>
      <c r="B4" s="11" t="s">
        <v>100</v>
      </c>
      <c r="C4" s="24" t="s">
        <v>101</v>
      </c>
      <c r="D4" s="12">
        <v>709.17</v>
      </c>
      <c r="E4" s="12">
        <v>20</v>
      </c>
      <c r="F4" s="12">
        <f>E4*D4</f>
        <v>14183.4</v>
      </c>
      <c r="G4" s="18"/>
    </row>
    <row r="5" s="1" customFormat="1" ht="47.25" customHeight="1" spans="1:7">
      <c r="A5" s="13" t="s">
        <v>22</v>
      </c>
      <c r="B5" s="13"/>
      <c r="C5" s="13"/>
      <c r="D5" s="14">
        <f>SUM(D4:D4)</f>
        <v>709.17</v>
      </c>
      <c r="E5" s="14"/>
      <c r="F5" s="14">
        <f>SUM(F4:F4)</f>
        <v>14183.4</v>
      </c>
      <c r="G5" s="15"/>
    </row>
    <row r="6" s="1" customFormat="1" ht="24" customHeight="1" spans="1:5">
      <c r="A6" s="16"/>
      <c r="B6" s="16" t="s">
        <v>23</v>
      </c>
      <c r="C6" s="16"/>
      <c r="D6" s="16"/>
      <c r="E6" s="17" t="s">
        <v>24</v>
      </c>
    </row>
  </sheetData>
  <mergeCells count="3">
    <mergeCell ref="A1:G1"/>
    <mergeCell ref="A2:C2"/>
    <mergeCell ref="A5:C5"/>
  </mergeCells>
  <pageMargins left="0.7" right="0.7" top="0.75" bottom="0.75" header="0.3" footer="0.3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G6"/>
  <sheetViews>
    <sheetView workbookViewId="0">
      <selection activeCell="D15" sqref="D15"/>
    </sheetView>
  </sheetViews>
  <sheetFormatPr defaultColWidth="9" defaultRowHeight="14.25" outlineLevelRow="5" outlineLevelCol="6"/>
  <cols>
    <col min="1" max="1" width="11.75" style="2" customWidth="1"/>
    <col min="2" max="2" width="21.875" style="2" customWidth="1"/>
    <col min="3" max="3" width="20.25" style="2" customWidth="1"/>
    <col min="4" max="4" width="20.625" style="2" customWidth="1"/>
    <col min="5" max="5" width="17.875" style="2" customWidth="1"/>
    <col min="6" max="6" width="18.625" style="2" customWidth="1"/>
    <col min="7" max="7" width="13.625" style="2" customWidth="1"/>
    <col min="8" max="16384" width="9" style="2"/>
  </cols>
  <sheetData>
    <row r="1" ht="48" customHeight="1" spans="1:7">
      <c r="A1" s="3" t="s">
        <v>102</v>
      </c>
      <c r="B1" s="3"/>
      <c r="C1" s="3"/>
      <c r="D1" s="3"/>
      <c r="E1" s="3"/>
      <c r="F1" s="3"/>
      <c r="G1" s="3"/>
    </row>
    <row r="2" ht="24.95" customHeight="1" spans="1:7">
      <c r="A2" s="4"/>
      <c r="B2" s="4"/>
      <c r="C2" s="4"/>
      <c r="D2" s="5" t="s">
        <v>26</v>
      </c>
      <c r="E2" s="5"/>
      <c r="F2" s="5"/>
      <c r="G2" s="5"/>
    </row>
    <row r="3" ht="44.25" customHeight="1" spans="1:7">
      <c r="A3" s="6" t="s">
        <v>2</v>
      </c>
      <c r="B3" s="22" t="s">
        <v>27</v>
      </c>
      <c r="C3" s="23" t="s">
        <v>28</v>
      </c>
      <c r="D3" s="8" t="s">
        <v>5</v>
      </c>
      <c r="E3" s="9" t="s">
        <v>6</v>
      </c>
      <c r="F3" s="8" t="s">
        <v>7</v>
      </c>
      <c r="G3" s="8" t="s">
        <v>8</v>
      </c>
    </row>
    <row r="4" s="1" customFormat="1" ht="44.25" customHeight="1" spans="1:7">
      <c r="A4" s="11">
        <v>1</v>
      </c>
      <c r="B4" s="11" t="s">
        <v>103</v>
      </c>
      <c r="C4" s="24" t="s">
        <v>104</v>
      </c>
      <c r="D4" s="14">
        <v>2230.45</v>
      </c>
      <c r="E4" s="12">
        <v>20</v>
      </c>
      <c r="F4" s="12">
        <f>E4*D4</f>
        <v>44609</v>
      </c>
      <c r="G4" s="11"/>
    </row>
    <row r="5" s="1" customFormat="1" ht="44.25" customHeight="1" spans="1:7">
      <c r="A5" s="13" t="s">
        <v>22</v>
      </c>
      <c r="B5" s="13"/>
      <c r="C5" s="13"/>
      <c r="D5" s="14">
        <f>SUM(D4:D4)</f>
        <v>2230.45</v>
      </c>
      <c r="E5" s="14"/>
      <c r="F5" s="14">
        <f>SUM(F4:F4)</f>
        <v>44609</v>
      </c>
      <c r="G5" s="15"/>
    </row>
    <row r="6" s="1" customFormat="1" ht="24" customHeight="1" spans="1:5">
      <c r="A6" s="16"/>
      <c r="B6" s="16" t="s">
        <v>23</v>
      </c>
      <c r="C6" s="16"/>
      <c r="D6" s="16"/>
      <c r="E6" s="17" t="s">
        <v>24</v>
      </c>
    </row>
  </sheetData>
  <mergeCells count="4">
    <mergeCell ref="A1:G1"/>
    <mergeCell ref="A2:C2"/>
    <mergeCell ref="D2:G2"/>
    <mergeCell ref="A5:C5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汇总表</vt:lpstr>
      <vt:lpstr>党原</vt:lpstr>
      <vt:lpstr>丰台</vt:lpstr>
      <vt:lpstr>玉都</vt:lpstr>
      <vt:lpstr>高平</vt:lpstr>
      <vt:lpstr>荔堡</vt:lpstr>
      <vt:lpstr>太平</vt:lpstr>
      <vt:lpstr>泾明</vt:lpstr>
      <vt:lpstr>飞云</vt:lpstr>
      <vt:lpstr>王村</vt:lpstr>
      <vt:lpstr>城关</vt:lpstr>
      <vt:lpstr>罗汉洞</vt:lpstr>
      <vt:lpstr>汭丰</vt:lpstr>
      <vt:lpstr>红河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2015-06-05T18:17:00Z</dcterms:created>
  <cp:lastPrinted>2020-12-03T07:58:00Z</cp:lastPrinted>
  <dcterms:modified xsi:type="dcterms:W3CDTF">2022-03-18T20:19:53Z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8472FF0D616744CDAC8ADD309FBF49D5</vt:lpwstr>
  </property>
  <property fmtid="{D5CDD505-2E9C-101B-9397-08002B2CF9AE}" pid="3" name="KSOProductBuildVer">
    <vt:lpwstr>2052-11.1.0.11365</vt:lpwstr>
  </property>
</Properties>
</file>