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4"/>
  </bookViews>
  <sheets>
    <sheet name="个人汇总" sheetId="13" r:id="rId1"/>
    <sheet name="个人（农行）" sheetId="1" r:id="rId2"/>
    <sheet name="个人（农商行）" sheetId="11" r:id="rId3"/>
    <sheet name="企业汇总" sheetId="14" r:id="rId4"/>
    <sheet name="企业花名册" sheetId="12" r:id="rId5"/>
    <sheet name="Sheet3" sheetId="3" r:id="rId6"/>
  </sheets>
  <definedNames>
    <definedName name="_xlnm._FilterDatabase" localSheetId="2" hidden="1">'个人（农商行）'!$A$1:$L$288</definedName>
    <definedName name="_xlnm._FilterDatabase" localSheetId="1" hidden="1">'个人（农行）'!$A$1:$L$178</definedName>
    <definedName name="_xlnm._FilterDatabase" localSheetId="4" hidden="1">企业花名册!$A$1:$L$39</definedName>
    <definedName name="_xlnm.Print_Titles" localSheetId="1">'个人（农行）'!$1:$3</definedName>
    <definedName name="_xlnm.Print_Titles" localSheetId="2">'个人（农商行）'!$1:$3</definedName>
    <definedName name="_xlnm.Print_Titles" localSheetId="4">企业花名册!$1:$3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<sst xmlns="http://schemas.openxmlformats.org/spreadsheetml/2006/main" count="3429" uniqueCount="1183">
  <si>
    <t>灵台县2025年（第二批）农机购置补贴资金汇总表（个人）</t>
  </si>
  <si>
    <t>填报单位：灵台县农业机械化服务中心</t>
  </si>
  <si>
    <t>单位 ：元</t>
  </si>
  <si>
    <t>时间：2025年5月19日</t>
  </si>
  <si>
    <t>序号</t>
  </si>
  <si>
    <t>乡镇</t>
  </si>
  <si>
    <t>户数（户）</t>
  </si>
  <si>
    <t>购机数量（台、件）</t>
  </si>
  <si>
    <t>补贴资金</t>
  </si>
  <si>
    <t>备  注</t>
  </si>
  <si>
    <t>1</t>
  </si>
  <si>
    <t>中台</t>
  </si>
  <si>
    <t>农行</t>
  </si>
  <si>
    <t>2</t>
  </si>
  <si>
    <t>邵寨</t>
  </si>
  <si>
    <t>3</t>
  </si>
  <si>
    <t>独店</t>
  </si>
  <si>
    <t>4</t>
  </si>
  <si>
    <t>什字</t>
  </si>
  <si>
    <t>5</t>
  </si>
  <si>
    <t>朝那</t>
  </si>
  <si>
    <t>小计</t>
  </si>
  <si>
    <t>6</t>
  </si>
  <si>
    <t>西屯</t>
  </si>
  <si>
    <t>农商行</t>
  </si>
  <si>
    <t>7</t>
  </si>
  <si>
    <t>上良</t>
  </si>
  <si>
    <t>8</t>
  </si>
  <si>
    <t>蒲窝</t>
  </si>
  <si>
    <t>9</t>
  </si>
  <si>
    <t>新开</t>
  </si>
  <si>
    <t>10</t>
  </si>
  <si>
    <t>百里</t>
  </si>
  <si>
    <t>11</t>
  </si>
  <si>
    <t>星火</t>
  </si>
  <si>
    <t>12</t>
  </si>
  <si>
    <t>梁原</t>
  </si>
  <si>
    <t>13</t>
  </si>
  <si>
    <t>龙门</t>
  </si>
  <si>
    <t>合计</t>
  </si>
  <si>
    <t>主要负责人（签字）：　　　　　 　           　　分管领导（签字）：    　            　 　　　经办人（签字）：</t>
  </si>
  <si>
    <t>灵台县2025年第二批农机购置补贴资金发放公示（个人--农行发放）</t>
  </si>
  <si>
    <t>单位：灵台县农业机械化服务中心</t>
  </si>
  <si>
    <t>单位：元</t>
  </si>
  <si>
    <t>时间：2025年5月 19 日</t>
  </si>
  <si>
    <t>姓名或组织名称</t>
  </si>
  <si>
    <t>机具品目</t>
  </si>
  <si>
    <t>型号</t>
  </si>
  <si>
    <t>出厂编号[发动机号]</t>
  </si>
  <si>
    <t>生产企业</t>
  </si>
  <si>
    <t>经销商</t>
  </si>
  <si>
    <t>数量</t>
  </si>
  <si>
    <t>销售价格</t>
  </si>
  <si>
    <t>中央补贴</t>
  </si>
  <si>
    <t>个人小计</t>
  </si>
  <si>
    <t>中台镇</t>
  </si>
  <si>
    <t>姚林杰</t>
  </si>
  <si>
    <t>犁</t>
  </si>
  <si>
    <t>1LFK-350</t>
  </si>
  <si>
    <t>JNG3452303482[无]</t>
  </si>
  <si>
    <t>河北冀农农机具有限公司</t>
  </si>
  <si>
    <t>平凉通达正业农机销售有限公司</t>
  </si>
  <si>
    <t>旋耕机</t>
  </si>
  <si>
    <t>1GQN-230H</t>
  </si>
  <si>
    <t>JL24522843[]</t>
  </si>
  <si>
    <t>河南巨隆科技有限公司</t>
  </si>
  <si>
    <t>于金福</t>
  </si>
  <si>
    <t>穴播机</t>
  </si>
  <si>
    <t>2BMFY-3</t>
  </si>
  <si>
    <t>240486[]</t>
  </si>
  <si>
    <t>宝鸡雍盛机械制造有限公司</t>
  </si>
  <si>
    <t>灵台县大众农业机械有限责任公司</t>
  </si>
  <si>
    <t>王军军</t>
  </si>
  <si>
    <t>秸秆粉碎还田机</t>
  </si>
  <si>
    <t>1JH-130</t>
  </si>
  <si>
    <t>231302435[]</t>
  </si>
  <si>
    <t>国旋机械(石家庄)有限公司</t>
  </si>
  <si>
    <t>郭自强</t>
  </si>
  <si>
    <t>1GQN-200H</t>
  </si>
  <si>
    <t>JL24506011[]</t>
  </si>
  <si>
    <t>河南巨隆科技有限公司(原:河南沃正实业有限公司)</t>
  </si>
  <si>
    <t>平凉市胜达农机销售有限公司</t>
  </si>
  <si>
    <t>姚兴虎</t>
  </si>
  <si>
    <t>谷物联合收割机</t>
  </si>
  <si>
    <t>4LZ-8.0EP</t>
  </si>
  <si>
    <t>QRLNE482738[362KSCR11989]</t>
  </si>
  <si>
    <t>江苏沃得农业机械股份有限公司(原:江苏沃得农业机械有限公司)</t>
  </si>
  <si>
    <t>灵台县陇友农业机械商贸有限责任公司</t>
  </si>
  <si>
    <t>范志诚</t>
  </si>
  <si>
    <t>1GQN-165A</t>
  </si>
  <si>
    <t>JL24500779[]</t>
  </si>
  <si>
    <t>杨育春</t>
  </si>
  <si>
    <t>1JHY-230</t>
  </si>
  <si>
    <t>24023022[]</t>
  </si>
  <si>
    <t>河北春翔机械有限公司</t>
  </si>
  <si>
    <t>杨永发</t>
  </si>
  <si>
    <t>现:4LZ-6.5A8(G4)(原:4LZ-6.5A8)</t>
  </si>
  <si>
    <t>KBH71000ESCB03402[CRG1373]</t>
  </si>
  <si>
    <t>久保田农业机械(苏州)有限公司</t>
  </si>
  <si>
    <t>兰州金诚农业机械有限公司</t>
  </si>
  <si>
    <t>马金明</t>
  </si>
  <si>
    <t>铺膜机</t>
  </si>
  <si>
    <t>2M-1F</t>
  </si>
  <si>
    <t>250208090[]</t>
  </si>
  <si>
    <t>甘肃洮河拖拉机制造有限公司</t>
  </si>
  <si>
    <t>冯珠莲</t>
  </si>
  <si>
    <t>2MFG-40/70A</t>
  </si>
  <si>
    <t>DXSNMFG6651[]</t>
  </si>
  <si>
    <t>定西市三牛农机制造有限公司</t>
  </si>
  <si>
    <t>杨广春</t>
  </si>
  <si>
    <t>1LF-435</t>
  </si>
  <si>
    <t>NF435240062[]</t>
  </si>
  <si>
    <t>河北农飞农业机械制造有限公司</t>
  </si>
  <si>
    <t>于金花</t>
  </si>
  <si>
    <t>1LFD-345</t>
  </si>
  <si>
    <t>H22960[]</t>
  </si>
  <si>
    <t>郑州市华丰农业机械有限公司</t>
  </si>
  <si>
    <t>杨爱信</t>
  </si>
  <si>
    <t>1JQ-230</t>
  </si>
  <si>
    <t>SH230H24TG092406[]</t>
  </si>
  <si>
    <t>河北圣和农业机械有限公司</t>
  </si>
  <si>
    <t>马海军</t>
  </si>
  <si>
    <t>1JHY-120</t>
  </si>
  <si>
    <t>24012513[无]</t>
  </si>
  <si>
    <t>王天富</t>
  </si>
  <si>
    <t>1LFD-335</t>
  </si>
  <si>
    <t>H33670[]</t>
  </si>
  <si>
    <t>冯建勤</t>
  </si>
  <si>
    <t>轮式拖拉机</t>
  </si>
  <si>
    <t>TH504-3(G4)</t>
  </si>
  <si>
    <t>2408102302[L810723502B]</t>
  </si>
  <si>
    <t>潍坊泰鸿拖拉机有限公司</t>
  </si>
  <si>
    <t>庆阳农丰农田农机销售有限公司</t>
  </si>
  <si>
    <t>成永红</t>
  </si>
  <si>
    <t>DXSNMFG6287[]</t>
  </si>
  <si>
    <t>沙孝林</t>
  </si>
  <si>
    <t>241205096[]</t>
  </si>
  <si>
    <t>庆阳鑫华辰农机销售有限公司</t>
  </si>
  <si>
    <t>现:M504-C(G4)(原:M504-C)</t>
  </si>
  <si>
    <t>M504CG424114357[CFFT0013876]</t>
  </si>
  <si>
    <t>山东谷禾农业装备有限公司</t>
  </si>
  <si>
    <t>邓慧灵</t>
  </si>
  <si>
    <t>1LF-440</t>
  </si>
  <si>
    <t>JNK4402408058[]</t>
  </si>
  <si>
    <t>平凉市宇顺源农业机械有限公司</t>
  </si>
  <si>
    <t>邵寨镇</t>
  </si>
  <si>
    <t>郭新世</t>
  </si>
  <si>
    <t>1LFK-327</t>
  </si>
  <si>
    <t>HY341061[]</t>
  </si>
  <si>
    <t>宁晋县汇宇农业机械有限公司</t>
  </si>
  <si>
    <t>西峰区佑保田农业机械销售店</t>
  </si>
  <si>
    <t>贺长生</t>
  </si>
  <si>
    <t>铺膜（带）播种机</t>
  </si>
  <si>
    <t>2MBFG-40/70A</t>
  </si>
  <si>
    <t>DXSNMBA2899[]</t>
  </si>
  <si>
    <t>蔡林玉</t>
  </si>
  <si>
    <t>2M-1G</t>
  </si>
  <si>
    <t>241214021[]</t>
  </si>
  <si>
    <t>马建平</t>
  </si>
  <si>
    <t>1LF-330</t>
  </si>
  <si>
    <t>LH23330055[]</t>
  </si>
  <si>
    <t>河北利宏农业机械制造有限公司</t>
  </si>
  <si>
    <t>庆阳宁润达农业机械有限公司</t>
  </si>
  <si>
    <t>蔡岁娟</t>
  </si>
  <si>
    <t>231302434[]</t>
  </si>
  <si>
    <t>李录林</t>
  </si>
  <si>
    <t>SN704(G4)</t>
  </si>
  <si>
    <t>42432307[Y240804031]</t>
  </si>
  <si>
    <t>第一拖拉机股份有限公司</t>
  </si>
  <si>
    <t>1GQN-160</t>
  </si>
  <si>
    <t>JL24500684[]</t>
  </si>
  <si>
    <t>郭建军</t>
  </si>
  <si>
    <t>条播机</t>
  </si>
  <si>
    <t>2B-15</t>
  </si>
  <si>
    <t>2B-152409001[]</t>
  </si>
  <si>
    <t>甘肃泾川县丰源农业机械有限公司</t>
  </si>
  <si>
    <t>冯水才</t>
  </si>
  <si>
    <t>1LFD-440</t>
  </si>
  <si>
    <t>H250246[]</t>
  </si>
  <si>
    <t>现:DF1404-X(G4)(原:DF1404-X)</t>
  </si>
  <si>
    <t>23A00XD09174[H9239021520]</t>
  </si>
  <si>
    <t>常州东风农机集团有限公司</t>
  </si>
  <si>
    <t>2403207[]</t>
  </si>
  <si>
    <t>宁晋县保农农牧机械有限公司</t>
  </si>
  <si>
    <t>1GKN-250</t>
  </si>
  <si>
    <t>G3252412008[]</t>
  </si>
  <si>
    <t>亚澳南阳农机有限责任公司</t>
  </si>
  <si>
    <t>雷金平</t>
  </si>
  <si>
    <t>磨粉机</t>
  </si>
  <si>
    <t>6F-2250A</t>
  </si>
  <si>
    <t>2024114[]</t>
  </si>
  <si>
    <t>甘肃天丰农装科技有限公司</t>
  </si>
  <si>
    <t>独店镇</t>
  </si>
  <si>
    <t>冯文才</t>
  </si>
  <si>
    <t>1JHY-140</t>
  </si>
  <si>
    <t>23014135[]</t>
  </si>
  <si>
    <t>焦吉宽</t>
  </si>
  <si>
    <t>2408102342[L810724218B]</t>
  </si>
  <si>
    <t>刘征西</t>
  </si>
  <si>
    <t>DXSNMFG6286[]</t>
  </si>
  <si>
    <t>仇仓红</t>
  </si>
  <si>
    <t>DXSNMFG6275[]</t>
  </si>
  <si>
    <t>张忠义</t>
  </si>
  <si>
    <t>DXSNMFG6290[]</t>
  </si>
  <si>
    <t>李永红</t>
  </si>
  <si>
    <t>DXSNMFG6282[]</t>
  </si>
  <si>
    <t>1GQN-160Z</t>
  </si>
  <si>
    <t>SH160X24ZK092220[]</t>
  </si>
  <si>
    <t>现:WE504-2(G4)(原:WE504-2)</t>
  </si>
  <si>
    <t>EAS16751[C43202273A]</t>
  </si>
  <si>
    <t>沃得农机(沈阳)有限公司</t>
  </si>
  <si>
    <t>卫选勤</t>
  </si>
  <si>
    <t>DXSNMFG6820[]</t>
  </si>
  <si>
    <t>仇瑞军</t>
  </si>
  <si>
    <t>QRLNJ489291[3656S0R10036]</t>
  </si>
  <si>
    <t>张金存</t>
  </si>
  <si>
    <t>1GKN-260A</t>
  </si>
  <si>
    <t>JL25506076[]</t>
  </si>
  <si>
    <t>卫保祥</t>
  </si>
  <si>
    <t>JL25506075[]</t>
  </si>
  <si>
    <t>李秀峰</t>
  </si>
  <si>
    <t>DXSNMFG6865[]</t>
  </si>
  <si>
    <t>王勤锁</t>
  </si>
  <si>
    <t>1GKNJG-260</t>
  </si>
  <si>
    <t>SH260X24JGY052601[]</t>
  </si>
  <si>
    <t>马永忠</t>
  </si>
  <si>
    <t>现:LY1004(G4)(原:LY1004)</t>
  </si>
  <si>
    <t>32503791[YT25102083]</t>
  </si>
  <si>
    <t>JL25506353[]</t>
  </si>
  <si>
    <t>张永科</t>
  </si>
  <si>
    <t>DXSNMFG6898[]</t>
  </si>
  <si>
    <t>现:M504-2S(G4)(原:M504-2S)</t>
  </si>
  <si>
    <t>63321M263S4104113[D924L034648]</t>
  </si>
  <si>
    <t>潍柴雷沃智慧农业科技股份有限公司</t>
  </si>
  <si>
    <t>杨崇虎</t>
  </si>
  <si>
    <t>2M-120Z</t>
  </si>
  <si>
    <t>2M-120Z2502001[]</t>
  </si>
  <si>
    <t>王贵堂</t>
  </si>
  <si>
    <t>1GKN-160</t>
  </si>
  <si>
    <t>M21044245[]</t>
  </si>
  <si>
    <t>现:M504(G4)(原:M504)</t>
  </si>
  <si>
    <t>0A8210077S4030075[AFZT0007660]</t>
  </si>
  <si>
    <t>潍坊大申奔野机械有限公司</t>
  </si>
  <si>
    <t>甘肃金万邦农机销售有限责任公司</t>
  </si>
  <si>
    <t>1M-120</t>
  </si>
  <si>
    <t>YM1M12024047[]</t>
  </si>
  <si>
    <t>宁津县优牧机械有限公司</t>
  </si>
  <si>
    <t>卫海红</t>
  </si>
  <si>
    <t>DXSNMFG6901[]</t>
  </si>
  <si>
    <t>杨亚平</t>
  </si>
  <si>
    <t>WH2004-2</t>
  </si>
  <si>
    <t>DFZ19554[A7ENT1R30115]</t>
  </si>
  <si>
    <t>江苏沃得高新农业装备有限公司</t>
  </si>
  <si>
    <t>王军科</t>
  </si>
  <si>
    <t>1GQFM-120</t>
  </si>
  <si>
    <t>LWM120230220[]</t>
  </si>
  <si>
    <t>青岛雷沃现代农业科技发展有限公司</t>
  </si>
  <si>
    <t>仇召才</t>
  </si>
  <si>
    <t>LWM120230213[]</t>
  </si>
  <si>
    <t>王红银</t>
  </si>
  <si>
    <t>LWM120230121[]</t>
  </si>
  <si>
    <t>仇有仓</t>
  </si>
  <si>
    <t>饲料混合机</t>
  </si>
  <si>
    <t>9HLP-1000</t>
  </si>
  <si>
    <t>DE-L02939[]</t>
  </si>
  <si>
    <t>卫辉市德亿机械有限公司</t>
  </si>
  <si>
    <t>平凉市崆峒区顺义农业机械经销部</t>
  </si>
  <si>
    <t>饲料（草）粉碎机</t>
  </si>
  <si>
    <t>9FZ-55-20</t>
  </si>
  <si>
    <t>DE-2F1723[]</t>
  </si>
  <si>
    <t>尚辉</t>
  </si>
  <si>
    <t>LWM120230217[]</t>
  </si>
  <si>
    <t>杨清</t>
  </si>
  <si>
    <t>JL23538919[]</t>
  </si>
  <si>
    <t>现:M504-E(G4)(原:M504-E)</t>
  </si>
  <si>
    <t>63321M262R4120104[D924J024681]</t>
  </si>
  <si>
    <t>什字镇</t>
  </si>
  <si>
    <t>杜红娃</t>
  </si>
  <si>
    <t>现:CD504-N(G4)(原:CD504-N)</t>
  </si>
  <si>
    <t>DF10504NER4B10807[Q240145487V]</t>
  </si>
  <si>
    <t>道依茨法尔机械有限公司</t>
  </si>
  <si>
    <t>平凉市恒源成汽车销售有限公司</t>
  </si>
  <si>
    <t>玉米收获机</t>
  </si>
  <si>
    <t>4YZ-3L</t>
  </si>
  <si>
    <t>DL43174[C43001500A]</t>
  </si>
  <si>
    <t>辽宁辽拓大益农业机械股份有限公司</t>
  </si>
  <si>
    <t>陶守勤</t>
  </si>
  <si>
    <t>现:RE504(G4)(原:RE504)</t>
  </si>
  <si>
    <t>RWR1007858[SD9067234]</t>
  </si>
  <si>
    <t>洛阳瑞得拖拉机有限公司</t>
  </si>
  <si>
    <t>平凉顺亿盛农业机械有限公司</t>
  </si>
  <si>
    <t>杜灵平</t>
  </si>
  <si>
    <t>ME504-5(G4)</t>
  </si>
  <si>
    <t>42431141[T24152295]</t>
  </si>
  <si>
    <t>JL24500682[]</t>
  </si>
  <si>
    <t>DXSNMFG6863[]</t>
  </si>
  <si>
    <t>于海峰</t>
  </si>
  <si>
    <t>根（茎）类收获机</t>
  </si>
  <si>
    <t>4EYS-80</t>
  </si>
  <si>
    <t>HTD8020241007348[无]</t>
  </si>
  <si>
    <t>安国市辉腾农机具制造有限公司</t>
  </si>
  <si>
    <t>漳县农誉商贸有限公司</t>
  </si>
  <si>
    <t>曹忠虎</t>
  </si>
  <si>
    <t>DXSNMFG6277[]</t>
  </si>
  <si>
    <t>杨永勤</t>
  </si>
  <si>
    <t>63321M269S4104116[D924L034416]</t>
  </si>
  <si>
    <t>李小宏</t>
  </si>
  <si>
    <t>250208025[]</t>
  </si>
  <si>
    <t>王亚岐</t>
  </si>
  <si>
    <t>M504CG424114526[CFFT0013926]</t>
  </si>
  <si>
    <t>平凉丰源农田农机销售有限公司</t>
  </si>
  <si>
    <t>1MXQ-1F</t>
  </si>
  <si>
    <t>FZFMA202400039[]</t>
  </si>
  <si>
    <t>青岛方正弘盛智能装备有限公司</t>
  </si>
  <si>
    <t>杨安世</t>
  </si>
  <si>
    <t>JL24517164[]</t>
  </si>
  <si>
    <t>DXSNMFG6822[]</t>
  </si>
  <si>
    <t>1LTF-440</t>
  </si>
  <si>
    <t>SY24M384[无]</t>
  </si>
  <si>
    <t>河北双鹰农机有限公司</t>
  </si>
  <si>
    <t>甘肃陇尚佳禾农牧机械有限公司</t>
  </si>
  <si>
    <t>现:LX1504(G4)(原:LX1504)</t>
  </si>
  <si>
    <t>32401406[YT23245711]</t>
  </si>
  <si>
    <t>甘肃方达长信农业机械有限公司</t>
  </si>
  <si>
    <t>李建国</t>
  </si>
  <si>
    <t>1JH-180</t>
  </si>
  <si>
    <t>241803151[]</t>
  </si>
  <si>
    <t>河北丰合机械制造有限公司</t>
  </si>
  <si>
    <t>曹永宏</t>
  </si>
  <si>
    <t>2MX-120</t>
  </si>
  <si>
    <t>SG202404099[]</t>
  </si>
  <si>
    <t>定西山谷农机有限公司</t>
  </si>
  <si>
    <t>于拴玉</t>
  </si>
  <si>
    <t>YM1M12024045[]</t>
  </si>
  <si>
    <t>504-E</t>
  </si>
  <si>
    <t>2PW210016S4010071[CFFT0013790]</t>
  </si>
  <si>
    <t>山东宝申农业装备有限公司</t>
  </si>
  <si>
    <t>李继虎</t>
  </si>
  <si>
    <t>1GQN-150</t>
  </si>
  <si>
    <t>JL25505988[无]</t>
  </si>
  <si>
    <t>王金科</t>
  </si>
  <si>
    <t>250208044[]</t>
  </si>
  <si>
    <t>王灵平</t>
  </si>
  <si>
    <t>250209045[]</t>
  </si>
  <si>
    <t>RWS1009738[B0733923]</t>
  </si>
  <si>
    <t>杜瑞科</t>
  </si>
  <si>
    <t>JL25505993[无]</t>
  </si>
  <si>
    <t>王效存</t>
  </si>
  <si>
    <t>32503012[YT25103416]</t>
  </si>
  <si>
    <t>平凉众鑫农机销售有限公司</t>
  </si>
  <si>
    <t>JL25506351[]</t>
  </si>
  <si>
    <t>1LYFT-335</t>
  </si>
  <si>
    <t>NY250479[]</t>
  </si>
  <si>
    <t>河北农源农业机械制造有限公司</t>
  </si>
  <si>
    <t>庞麦科</t>
  </si>
  <si>
    <t>M504-C1</t>
  </si>
  <si>
    <t>M504C125010295[CFFZ0000064]</t>
  </si>
  <si>
    <t>FZFMA202500103[]</t>
  </si>
  <si>
    <t>李永平</t>
  </si>
  <si>
    <t>63321M267S4104115[D924L034460]</t>
  </si>
  <si>
    <t>1GKN-150</t>
  </si>
  <si>
    <t>G0152316060[]</t>
  </si>
  <si>
    <t>250310088[]</t>
  </si>
  <si>
    <t>徐转芸</t>
  </si>
  <si>
    <t>DXSNMFG6831[]</t>
  </si>
  <si>
    <t>M504-E</t>
  </si>
  <si>
    <t>M504E25030820[Q250297616V]</t>
  </si>
  <si>
    <t>1GKN-155</t>
  </si>
  <si>
    <t>HJ25002101[]</t>
  </si>
  <si>
    <t>河南豪久科技有限公司</t>
  </si>
  <si>
    <t>王林科</t>
  </si>
  <si>
    <t>1GQN-250</t>
  </si>
  <si>
    <t>A231998[]</t>
  </si>
  <si>
    <t>河北晓天农业机械有限公司</t>
  </si>
  <si>
    <t>泾川县吉源农机销售有限公司</t>
  </si>
  <si>
    <t>庞小虎</t>
  </si>
  <si>
    <t>HJ25002119[]</t>
  </si>
  <si>
    <t>M504E25030823[Q250297613V]</t>
  </si>
  <si>
    <t>路小军</t>
  </si>
  <si>
    <t>FH0836[]</t>
  </si>
  <si>
    <t>临沭富鸿农业机械有限公司</t>
  </si>
  <si>
    <t>平凉永盛宏农机销售有限公司</t>
  </si>
  <si>
    <t>现:704-C(G4)(原:704-C)</t>
  </si>
  <si>
    <t>1F0210065R4083454[AFZ23018187]</t>
  </si>
  <si>
    <t>山东潍河农业装备有限公司</t>
  </si>
  <si>
    <t>曹杰</t>
  </si>
  <si>
    <t>M504CG424093989[CFFT0010530]</t>
  </si>
  <si>
    <t>王建灵</t>
  </si>
  <si>
    <t>20233222[]</t>
  </si>
  <si>
    <t>河南省顺宏农机有限公司</t>
  </si>
  <si>
    <t>杨五长</t>
  </si>
  <si>
    <t>微型耕耘机</t>
  </si>
  <si>
    <t>1WG4.2-100FQ-ZCA</t>
  </si>
  <si>
    <t>SR2312411441[2312118755]</t>
  </si>
  <si>
    <t>重庆鑫源农机股份有限公司</t>
  </si>
  <si>
    <t>庆阳鸿业达农业机械有限公司</t>
  </si>
  <si>
    <t>王元科</t>
  </si>
  <si>
    <t>63321M264R4103739[BJ12309942]</t>
  </si>
  <si>
    <t>杜存林</t>
  </si>
  <si>
    <t>现:504-E(G4)(原:504-E)</t>
  </si>
  <si>
    <t>BY24010002[CFF23025364]</t>
  </si>
  <si>
    <t>潍坊中驰奔野农业装备有限公司</t>
  </si>
  <si>
    <t>郭成奎</t>
  </si>
  <si>
    <t>现:GT504-1(G4)(原:GT504-1)</t>
  </si>
  <si>
    <t>02L210012R4DA5493[B0686339]</t>
  </si>
  <si>
    <t>泰安泰山国泰拖拉机制造有限公司</t>
  </si>
  <si>
    <t>现:HX504(G4)(原:HX504)</t>
  </si>
  <si>
    <t>2301279[CFF23017454]</t>
  </si>
  <si>
    <t>洛阳市宏宣机械制造有限公司</t>
  </si>
  <si>
    <t>1JH-200</t>
  </si>
  <si>
    <t>232002432[]</t>
  </si>
  <si>
    <t>周保林</t>
  </si>
  <si>
    <t>DXSNMFG5101[]</t>
  </si>
  <si>
    <t>徐新宏</t>
  </si>
  <si>
    <t>1JH-165</t>
  </si>
  <si>
    <t>241653147[]</t>
  </si>
  <si>
    <t>曹雅军</t>
  </si>
  <si>
    <t>玉米收获专用割台</t>
  </si>
  <si>
    <t>4YB-4B</t>
  </si>
  <si>
    <t>LGJX241728[]</t>
  </si>
  <si>
    <t>新乡市立广机械有限公司</t>
  </si>
  <si>
    <t>甘肃惠丰嘉业农机有限公司</t>
  </si>
  <si>
    <t>王灵学</t>
  </si>
  <si>
    <t>1LFT-440Q</t>
  </si>
  <si>
    <t>KFT223475[]</t>
  </si>
  <si>
    <t>河北凯丰农业机械有限公司</t>
  </si>
  <si>
    <t>西峰区宁润达农机销售店</t>
  </si>
  <si>
    <t>G3252334013[]</t>
  </si>
  <si>
    <t>陶永平</t>
  </si>
  <si>
    <t>1LYF-327</t>
  </si>
  <si>
    <t>XN202407327988[]</t>
  </si>
  <si>
    <t>河北鑫农农业机械有限公司</t>
  </si>
  <si>
    <t>王继军</t>
  </si>
  <si>
    <t>2408102336[L810723513B]</t>
  </si>
  <si>
    <t>杨小刚</t>
  </si>
  <si>
    <t>MF504-5(G4)</t>
  </si>
  <si>
    <t>42410312[T24033126]</t>
  </si>
  <si>
    <t>JL24520428[]</t>
  </si>
  <si>
    <t>朝那镇</t>
  </si>
  <si>
    <t>陈喜堂</t>
  </si>
  <si>
    <t>1GQN-180</t>
  </si>
  <si>
    <t>QN18023A77226[]</t>
  </si>
  <si>
    <t>河北青恩农业机械有限公司</t>
  </si>
  <si>
    <t>庆城灏昇农机销售店</t>
  </si>
  <si>
    <t>杨小荣</t>
  </si>
  <si>
    <t>1GQN-140</t>
  </si>
  <si>
    <t>SH140X24ZK052601[]</t>
  </si>
  <si>
    <t>李迎贵</t>
  </si>
  <si>
    <t>LWM120230222[]</t>
  </si>
  <si>
    <t>边小刚</t>
  </si>
  <si>
    <t>残膜回收机</t>
  </si>
  <si>
    <t>11FMJ-250</t>
  </si>
  <si>
    <t>24FMJ2537[]</t>
  </si>
  <si>
    <t>张掖苏美仑现代农业科技装备有限责任公司</t>
  </si>
  <si>
    <t>1JHY-200</t>
  </si>
  <si>
    <t>23020127[]</t>
  </si>
  <si>
    <t>边维峰</t>
  </si>
  <si>
    <t>脱粒机</t>
  </si>
  <si>
    <t>5TY-880-250</t>
  </si>
  <si>
    <t>202301115[]</t>
  </si>
  <si>
    <t>北镇市旺农机械制造有限公司</t>
  </si>
  <si>
    <t>甘肃永斌兴农业发展有限责任公司</t>
  </si>
  <si>
    <t>张小建</t>
  </si>
  <si>
    <t>SH160X24ZK010910[]</t>
  </si>
  <si>
    <t>DXSNMFG6279[]</t>
  </si>
  <si>
    <t>李根田</t>
  </si>
  <si>
    <t>2408102344[L810724225B]</t>
  </si>
  <si>
    <t>张伟明</t>
  </si>
  <si>
    <t>DXSNMFG6870[]</t>
  </si>
  <si>
    <t>42431151[T24159622]</t>
  </si>
  <si>
    <t>何振锋</t>
  </si>
  <si>
    <t>SH260X24JGY042801[]</t>
  </si>
  <si>
    <t>NF435240060[]</t>
  </si>
  <si>
    <t>边发科</t>
  </si>
  <si>
    <t>JL22551386[]</t>
  </si>
  <si>
    <t>李瑞龙</t>
  </si>
  <si>
    <t>2501100047[L811238806B]</t>
  </si>
  <si>
    <t>DXSNMFG6862[]</t>
  </si>
  <si>
    <t>杜小珍</t>
  </si>
  <si>
    <t>42500963[YT24129270]</t>
  </si>
  <si>
    <t>1GQNKG-180</t>
  </si>
  <si>
    <t>GY82399[]</t>
  </si>
  <si>
    <t>河北耕耘农业机械制造有限公司</t>
  </si>
  <si>
    <t>刘玉贵</t>
  </si>
  <si>
    <t>42503866[YT24133120]</t>
  </si>
  <si>
    <t>DXSNMFG6866[]</t>
  </si>
  <si>
    <t>JL24500683[]</t>
  </si>
  <si>
    <t>王开科</t>
  </si>
  <si>
    <t>DXSNMFG6803[]</t>
  </si>
  <si>
    <t>周永科</t>
  </si>
  <si>
    <t>42503859[T24218416]</t>
  </si>
  <si>
    <t>DXSNMFG6860[]</t>
  </si>
  <si>
    <t>JL24518490[]</t>
  </si>
  <si>
    <t>郑怀玺</t>
  </si>
  <si>
    <t>DXSNMFG6869[]</t>
  </si>
  <si>
    <t>JL22551388[]</t>
  </si>
  <si>
    <t>张烨</t>
  </si>
  <si>
    <t>2502100264[L820205039B]</t>
  </si>
  <si>
    <t>DXSNMFG6904[]</t>
  </si>
  <si>
    <t>董永博</t>
  </si>
  <si>
    <t>CFB504-Z</t>
  </si>
  <si>
    <t>P60492[CF24013490]</t>
  </si>
  <si>
    <t>江苏常发农业装备股份有限公司</t>
  </si>
  <si>
    <t>刘海龙</t>
  </si>
  <si>
    <t>11FMJQ-250</t>
  </si>
  <si>
    <t>LM241377[]</t>
  </si>
  <si>
    <t>环县海明农技科研有限公司</t>
  </si>
  <si>
    <t>边有科</t>
  </si>
  <si>
    <t>JL24518494[]</t>
  </si>
  <si>
    <t>于保勤</t>
  </si>
  <si>
    <t>DXSNMFG6903[]</t>
  </si>
  <si>
    <t>LM241383[]</t>
  </si>
  <si>
    <t>赵锋娃</t>
  </si>
  <si>
    <t>JL25505841[]</t>
  </si>
  <si>
    <t>32503793[YT25103414]</t>
  </si>
  <si>
    <t>DXSNMFG6798[]</t>
  </si>
  <si>
    <t>2408102338[L810724226B]</t>
  </si>
  <si>
    <t>刘占勤</t>
  </si>
  <si>
    <t>LX804-N(G4)</t>
  </si>
  <si>
    <t>32434540[YT24127171]</t>
  </si>
  <si>
    <t>张玉所</t>
  </si>
  <si>
    <t>铡草机</t>
  </si>
  <si>
    <t>9Z-3A</t>
  </si>
  <si>
    <t>3A7209[]</t>
  </si>
  <si>
    <t>郑州市华龙农牧机械有限公司</t>
  </si>
  <si>
    <t>宝鸡市陈仓区虢镇乐为农养殖设备经销部</t>
  </si>
  <si>
    <t>史鸿喜</t>
  </si>
  <si>
    <t>1LFD-230</t>
  </si>
  <si>
    <t>H31515[无]</t>
  </si>
  <si>
    <t>泾川县文硕农机商贸有限公司</t>
  </si>
  <si>
    <t>梁积才</t>
  </si>
  <si>
    <t>现:LN2004(G4)(原:LN2004)</t>
  </si>
  <si>
    <t>32427580[YT24227601]</t>
  </si>
  <si>
    <t>现:SK504-2(G4)(原:SK504-2)</t>
  </si>
  <si>
    <t>42318741[Y230308735]</t>
  </si>
  <si>
    <t>刘军</t>
  </si>
  <si>
    <t>LM241381[]</t>
  </si>
  <si>
    <t>灵台县2025年第二批农机购置补贴资金发放公示（个人--农商行发放）</t>
  </si>
  <si>
    <t>西屯乡</t>
  </si>
  <si>
    <t>刘文涛</t>
  </si>
  <si>
    <t>2408102332[L810723512B]</t>
  </si>
  <si>
    <t>JL24518496[]</t>
  </si>
  <si>
    <t>DXSNMFG6868[]</t>
  </si>
  <si>
    <t>李红卫</t>
  </si>
  <si>
    <t>DXSNMFG5306[]</t>
  </si>
  <si>
    <t>姚海涛</t>
  </si>
  <si>
    <t>JN24150137[]</t>
  </si>
  <si>
    <t>河北中仁农业机械有限公司</t>
  </si>
  <si>
    <t>陶文元</t>
  </si>
  <si>
    <t>MC504-5</t>
  </si>
  <si>
    <t>42414388[Y240203557]</t>
  </si>
  <si>
    <t>HF24007504[]</t>
  </si>
  <si>
    <t>河南豪丰农业装备有限公司</t>
  </si>
  <si>
    <t>LWM120230158[无]</t>
  </si>
  <si>
    <t>王建平</t>
  </si>
  <si>
    <t>250208060[]</t>
  </si>
  <si>
    <t>冯建</t>
  </si>
  <si>
    <t>2402100833[L810207043B]</t>
  </si>
  <si>
    <t>庆阳鑫大众农业装备销售有限公司(经销商)</t>
  </si>
  <si>
    <t>JL24518498[]</t>
  </si>
  <si>
    <t>郑建宏</t>
  </si>
  <si>
    <t>DXSNMFG6902[]</t>
  </si>
  <si>
    <t>马虎灵</t>
  </si>
  <si>
    <t>DXSNMFG6814[]</t>
  </si>
  <si>
    <t>刘拴俊</t>
  </si>
  <si>
    <t>DXSNMFG6817[]</t>
  </si>
  <si>
    <t>孙红得</t>
  </si>
  <si>
    <t>H241987[]</t>
  </si>
  <si>
    <t>杨小鹏</t>
  </si>
  <si>
    <t>42432310[Y240805978]</t>
  </si>
  <si>
    <t>李迂强</t>
  </si>
  <si>
    <t>DXSNMFG6291[]</t>
  </si>
  <si>
    <t>上良镇</t>
  </si>
  <si>
    <t>杨勤学</t>
  </si>
  <si>
    <t>DXSNMFG6041[无]</t>
  </si>
  <si>
    <t>杨德红</t>
  </si>
  <si>
    <t>1JQ-200</t>
  </si>
  <si>
    <t>SH200H24JGA091902[]</t>
  </si>
  <si>
    <t>杨明益</t>
  </si>
  <si>
    <t>DXSNMFG5730[]</t>
  </si>
  <si>
    <t>张珠玉</t>
  </si>
  <si>
    <t>DF10504NVR4H13248[Q240795961V]</t>
  </si>
  <si>
    <t>SH160X24ZK010916[]</t>
  </si>
  <si>
    <t>贾铁军</t>
  </si>
  <si>
    <t>32406394[YT24106124]</t>
  </si>
  <si>
    <t>1GQN-200Z</t>
  </si>
  <si>
    <t>92204243[无]</t>
  </si>
  <si>
    <t>中国一拖集团有限公司</t>
  </si>
  <si>
    <t>1LFD-328</t>
  </si>
  <si>
    <t>H240507[]</t>
  </si>
  <si>
    <t>杨元西</t>
  </si>
  <si>
    <t>DXSNMFG6835[]</t>
  </si>
  <si>
    <t>景康宁</t>
  </si>
  <si>
    <t>2BYFX-3</t>
  </si>
  <si>
    <t>NH2431592[]</t>
  </si>
  <si>
    <t>河北农哈哈机械集团有限公司</t>
  </si>
  <si>
    <t>杨小虎</t>
  </si>
  <si>
    <t>DXSNMFG6821[]</t>
  </si>
  <si>
    <t>贾燕俊</t>
  </si>
  <si>
    <t>现:SF504-E(G4)(原:SF504-E)</t>
  </si>
  <si>
    <t>06230200073[Y230103487]</t>
  </si>
  <si>
    <t>山东时风(集团)有限责任公司</t>
  </si>
  <si>
    <t>DXSNMFG6819[]</t>
  </si>
  <si>
    <t>张怀玺</t>
  </si>
  <si>
    <t>P60681[CF24013820]</t>
  </si>
  <si>
    <t>HJ25000786[无]</t>
  </si>
  <si>
    <t>郑新忠</t>
  </si>
  <si>
    <t>RWR1007919[B0727781]</t>
  </si>
  <si>
    <t>DXSNMFG6285[]</t>
  </si>
  <si>
    <t>邵拴录</t>
  </si>
  <si>
    <t>现:M704-2H(G4)(原:M704-2H)</t>
  </si>
  <si>
    <t>63321M2A2P4109847[BJ03226163]</t>
  </si>
  <si>
    <t>250208059[]</t>
  </si>
  <si>
    <t>白有成</t>
  </si>
  <si>
    <t>RE253722[B0663619]</t>
  </si>
  <si>
    <t>DXSNMFG6801[]</t>
  </si>
  <si>
    <t>景春科</t>
  </si>
  <si>
    <t>250208043[]</t>
  </si>
  <si>
    <t>姚明元</t>
  </si>
  <si>
    <t>RE253721[B0663430]</t>
  </si>
  <si>
    <t>DXSNMFG6812[]</t>
  </si>
  <si>
    <t>曹军福</t>
  </si>
  <si>
    <t>RWR1007914[B0727801]</t>
  </si>
  <si>
    <t>杨宏伟</t>
  </si>
  <si>
    <t>2502100266[L820205021B]</t>
  </si>
  <si>
    <t>DXSNMFG6859[]</t>
  </si>
  <si>
    <t>姚双元</t>
  </si>
  <si>
    <t>DXSNMFG5848[]</t>
  </si>
  <si>
    <t>RWS1010256[B0742500]</t>
  </si>
  <si>
    <t>姚军福</t>
  </si>
  <si>
    <t>DXSNMFG6905[]</t>
  </si>
  <si>
    <t>蒲窝镇</t>
  </si>
  <si>
    <t>叶新林</t>
  </si>
  <si>
    <t>FH1130[]</t>
  </si>
  <si>
    <t>现:504-C(G4)(原:504-C)</t>
  </si>
  <si>
    <t>1F0210056R4113609[CFFT0009591]</t>
  </si>
  <si>
    <t>DXSNMFG6690[]</t>
  </si>
  <si>
    <t>苟林科</t>
  </si>
  <si>
    <t>现:DF504-MA(G4)(原:DF504-MA)</t>
  </si>
  <si>
    <t>240000Z00701[C33606360A]</t>
  </si>
  <si>
    <t>冯灵玉</t>
  </si>
  <si>
    <t>2BMFY-2</t>
  </si>
  <si>
    <t>230440[]</t>
  </si>
  <si>
    <t>武双合</t>
  </si>
  <si>
    <t>XTH232001994[]</t>
  </si>
  <si>
    <t>昋宇</t>
  </si>
  <si>
    <t>JH165D105[]</t>
  </si>
  <si>
    <t>河北帅旗农业机械制造有限公司</t>
  </si>
  <si>
    <t>雷琳</t>
  </si>
  <si>
    <t>现:WD704K(G4)(原:WD704K)</t>
  </si>
  <si>
    <t>CAF48273Z[T23010167]</t>
  </si>
  <si>
    <t>任贇</t>
  </si>
  <si>
    <t>DXSNMFG6680[]</t>
  </si>
  <si>
    <t>桑三福</t>
  </si>
  <si>
    <t>250208093[无]</t>
  </si>
  <si>
    <t>桑吉祥</t>
  </si>
  <si>
    <t>DXSNMFG6687[]</t>
  </si>
  <si>
    <t>张红军</t>
  </si>
  <si>
    <t>DXSNMFG6685[]</t>
  </si>
  <si>
    <t>JL24500677[]</t>
  </si>
  <si>
    <t>42430715[T24152304]</t>
  </si>
  <si>
    <t>张根信</t>
  </si>
  <si>
    <t>24014092[]</t>
  </si>
  <si>
    <t>董林奇</t>
  </si>
  <si>
    <t>1LFD-245</t>
  </si>
  <si>
    <t>H241105[]</t>
  </si>
  <si>
    <t>苟乐群</t>
  </si>
  <si>
    <t>4YZP-4KA</t>
  </si>
  <si>
    <t>Y4KA240432M[E224G007565]</t>
  </si>
  <si>
    <t>山东金大丰机械有限公司</t>
  </si>
  <si>
    <t>新开乡</t>
  </si>
  <si>
    <t>杨龙飞</t>
  </si>
  <si>
    <t>241653148[]</t>
  </si>
  <si>
    <t>马林平</t>
  </si>
  <si>
    <t>2408102335[L810723505B]</t>
  </si>
  <si>
    <t>1JHY-165</t>
  </si>
  <si>
    <t>23065150[]</t>
  </si>
  <si>
    <t>张小刚</t>
  </si>
  <si>
    <t>63321M262S4104118[D924L034402]</t>
  </si>
  <si>
    <t>JL23538924[]</t>
  </si>
  <si>
    <t>DXSNMFG6804[]</t>
  </si>
  <si>
    <t>赵有杰</t>
  </si>
  <si>
    <t>4LZ-8.0EZ</t>
  </si>
  <si>
    <t>ZRLNK476221[362HS9R10083]</t>
  </si>
  <si>
    <t>MH19X08768[]</t>
  </si>
  <si>
    <t>宁晋县铭行农业机械有限公司</t>
  </si>
  <si>
    <t>姚灵子</t>
  </si>
  <si>
    <t>DXSNMFG6805[]</t>
  </si>
  <si>
    <t>马忠兴</t>
  </si>
  <si>
    <t>DXSNMFG6682[]</t>
  </si>
  <si>
    <t>RWR2001462[B0697255]</t>
  </si>
  <si>
    <t>刘中明</t>
  </si>
  <si>
    <t>42430714[T24152280]</t>
  </si>
  <si>
    <t>JL25505940[无]</t>
  </si>
  <si>
    <t>丁有堂</t>
  </si>
  <si>
    <t>现:DF704(G4)(原:DF704)</t>
  </si>
  <si>
    <t>230003Z00830[AMH23000007]</t>
  </si>
  <si>
    <t>1GKN-200</t>
  </si>
  <si>
    <t>G1202414039[]</t>
  </si>
  <si>
    <t>张守平</t>
  </si>
  <si>
    <t>DXSNMFG6818[]</t>
  </si>
  <si>
    <t>左长学</t>
  </si>
  <si>
    <t>DXSNMFG6813[]</t>
  </si>
  <si>
    <t>MD2025319[]</t>
  </si>
  <si>
    <t>潍坊铭达机械有限公司</t>
  </si>
  <si>
    <t>2408102296[L810723511B]</t>
  </si>
  <si>
    <t>马小军</t>
  </si>
  <si>
    <t>1GKN-180</t>
  </si>
  <si>
    <t>G1182409012[]</t>
  </si>
  <si>
    <t>姚斌华</t>
  </si>
  <si>
    <t>LM241391[]</t>
  </si>
  <si>
    <t>DXSNMFG6976[]</t>
  </si>
  <si>
    <t>吴小宏</t>
  </si>
  <si>
    <t>DXSNMFG6975[]</t>
  </si>
  <si>
    <t>马红洲</t>
  </si>
  <si>
    <t>MH19X20043[]</t>
  </si>
  <si>
    <t>马军军</t>
  </si>
  <si>
    <t>2405102032[L810517803B]</t>
  </si>
  <si>
    <t>张林鹏</t>
  </si>
  <si>
    <t>2408102305[L810723506B]</t>
  </si>
  <si>
    <t>马有清</t>
  </si>
  <si>
    <t>23065149[]</t>
  </si>
  <si>
    <t>田乖肖</t>
  </si>
  <si>
    <t>H240768[]</t>
  </si>
  <si>
    <t>左换林</t>
  </si>
  <si>
    <t>1JH-140</t>
  </si>
  <si>
    <t>241403146[]</t>
  </si>
  <si>
    <t>赵富兴</t>
  </si>
  <si>
    <t>DXSNMFG6276[]</t>
  </si>
  <si>
    <t>穆建军</t>
  </si>
  <si>
    <t>2408102337[L810723509B]</t>
  </si>
  <si>
    <t>百里乡</t>
  </si>
  <si>
    <t>姚玉田</t>
  </si>
  <si>
    <t>NH2354250[]</t>
  </si>
  <si>
    <t>王红林</t>
  </si>
  <si>
    <t>单粒（精密）播种机</t>
  </si>
  <si>
    <t>2BYFSF-5C</t>
  </si>
  <si>
    <t>NH2418456[]</t>
  </si>
  <si>
    <t>于发红</t>
  </si>
  <si>
    <t>H240829[]</t>
  </si>
  <si>
    <t>1GQN-200</t>
  </si>
  <si>
    <t>SH200X23KJ040214[]</t>
  </si>
  <si>
    <t>现:WD904-B(G4)(原:WD904-B)</t>
  </si>
  <si>
    <t>DAN37919D[C42500268A]</t>
  </si>
  <si>
    <t>任明科</t>
  </si>
  <si>
    <t>1LF-360</t>
  </si>
  <si>
    <t>LY24360278[无]</t>
  </si>
  <si>
    <t>任丘市连玉农业机械有限公司</t>
  </si>
  <si>
    <t>白小刚</t>
  </si>
  <si>
    <t>5TY-88-250B</t>
  </si>
  <si>
    <t>20231103950[无]</t>
  </si>
  <si>
    <t>北镇市兴农机械制造有限公司</t>
  </si>
  <si>
    <t>白武堂</t>
  </si>
  <si>
    <t>JL24500667[]</t>
  </si>
  <si>
    <t>1D221TEZ5R4H17383[AFZ24002394]</t>
  </si>
  <si>
    <t>山东悍沃农业装备有限公司</t>
  </si>
  <si>
    <t>路凯</t>
  </si>
  <si>
    <t>1JHY-150</t>
  </si>
  <si>
    <t>24015119[]</t>
  </si>
  <si>
    <t>郭拴锋</t>
  </si>
  <si>
    <t>DF804-3(G4)</t>
  </si>
  <si>
    <t>240000Z07051[C42800897A]</t>
  </si>
  <si>
    <t>平凉市大众机电有限责任公司</t>
  </si>
  <si>
    <t>马小春</t>
  </si>
  <si>
    <t>DXSNMFG6806[]</t>
  </si>
  <si>
    <t>尹小红</t>
  </si>
  <si>
    <t>202301240[]</t>
  </si>
  <si>
    <t>刘小平</t>
  </si>
  <si>
    <t>WF1604-6</t>
  </si>
  <si>
    <t>DFZ19683[A7E1T2R30786]</t>
  </si>
  <si>
    <t>马永红</t>
  </si>
  <si>
    <t>DXSNMFG6907[]</t>
  </si>
  <si>
    <t>王海平</t>
  </si>
  <si>
    <t>现:WD504-K(G4)(原:WD504-K)</t>
  </si>
  <si>
    <t>DEF59696Z[C42902386A]</t>
  </si>
  <si>
    <t>JL25505945[]</t>
  </si>
  <si>
    <t>聂明科</t>
  </si>
  <si>
    <t>DF504-3A</t>
  </si>
  <si>
    <t>240003Z10594[C43002339A]</t>
  </si>
  <si>
    <t>MXX2003757[]</t>
  </si>
  <si>
    <t>西峡县明鑫机械制造有限公司</t>
  </si>
  <si>
    <t>平凉市新丰农业装备有限公司</t>
  </si>
  <si>
    <t>聂金科</t>
  </si>
  <si>
    <t>HF23003518[]</t>
  </si>
  <si>
    <t>240003Z10595[C43002340A]</t>
  </si>
  <si>
    <t>白灵军</t>
  </si>
  <si>
    <t>现:4YZP-2B(G4)(原:4YZP-2B)</t>
  </si>
  <si>
    <t>SK274L230210[Q230497537V]</t>
  </si>
  <si>
    <t>吉林顺昆电动车有限公司</t>
  </si>
  <si>
    <t>陕西废铁农业机械有限公司</t>
  </si>
  <si>
    <t>现:WB1004(G4)(原:WB1004)</t>
  </si>
  <si>
    <t>DLN43562DL[391FTGRD1301]</t>
  </si>
  <si>
    <t>H240827[]</t>
  </si>
  <si>
    <t>周颖霞</t>
  </si>
  <si>
    <t>KBH71000HSCB03351[CRG0836]</t>
  </si>
  <si>
    <t>久保田农业机械（苏州）有限公司</t>
  </si>
  <si>
    <t>天水新众辉农机销售有限公司</t>
  </si>
  <si>
    <t>杨涛</t>
  </si>
  <si>
    <t>1GKN150230014[]</t>
  </si>
  <si>
    <t>德州市沃田机械有限公司</t>
  </si>
  <si>
    <t>曹爱祥</t>
  </si>
  <si>
    <t>2BYF-4C</t>
  </si>
  <si>
    <t>NH2506632[]</t>
  </si>
  <si>
    <t>刘小龙</t>
  </si>
  <si>
    <t>MH19X20038[]</t>
  </si>
  <si>
    <t>张学辉</t>
  </si>
  <si>
    <t>现:4YZP-4(G4)(原:4YZP-4)</t>
  </si>
  <si>
    <t>SK488L240143[Q240892948V]</t>
  </si>
  <si>
    <t>白岗娃</t>
  </si>
  <si>
    <t>现:4YZP-2A(G4)(原:4YZP-2A)</t>
  </si>
  <si>
    <t>SK274L240448[Q240796346V]</t>
  </si>
  <si>
    <t>罗福民</t>
  </si>
  <si>
    <t>1JH-150</t>
  </si>
  <si>
    <t>241500826[]</t>
  </si>
  <si>
    <t>王伟</t>
  </si>
  <si>
    <t>2401100390[L810103222B]</t>
  </si>
  <si>
    <t>王继孙</t>
  </si>
  <si>
    <t>24014109[]</t>
  </si>
  <si>
    <t>任军平</t>
  </si>
  <si>
    <t>241500793[]</t>
  </si>
  <si>
    <t>董小林</t>
  </si>
  <si>
    <t>241501326[]</t>
  </si>
  <si>
    <t>李春强</t>
  </si>
  <si>
    <t>42432721[YT24125967]</t>
  </si>
  <si>
    <t>白明生</t>
  </si>
  <si>
    <t>DYF62304Z[T24167123]</t>
  </si>
  <si>
    <t>李海勤</t>
  </si>
  <si>
    <t>2405102030[L810517818B]</t>
  </si>
  <si>
    <t>郑建华</t>
  </si>
  <si>
    <t>1GQN-160D</t>
  </si>
  <si>
    <t>92400911[]</t>
  </si>
  <si>
    <t>星火乡</t>
  </si>
  <si>
    <t>白润怀</t>
  </si>
  <si>
    <t>RD504</t>
  </si>
  <si>
    <t>05D211576R4D1232H[Q240341391V]</t>
  </si>
  <si>
    <t>中联农业机械股份有限公司(原:中联重机股份有限公司)</t>
  </si>
  <si>
    <t>周军宝</t>
  </si>
  <si>
    <t>XT1604-6B</t>
  </si>
  <si>
    <t>1VA21ABL7R4004445[H9248020645]</t>
  </si>
  <si>
    <t>徐州徐工农业装备科技有限公司</t>
  </si>
  <si>
    <t>1GKNB-280</t>
  </si>
  <si>
    <t>YAX2402408[]</t>
  </si>
  <si>
    <t>西安亚澳农机股份有限公司</t>
  </si>
  <si>
    <t>杨元福</t>
  </si>
  <si>
    <t>SK274L240283[Q240594604V]</t>
  </si>
  <si>
    <t>白鹏华</t>
  </si>
  <si>
    <t>SK274L240710[Q240895923V]</t>
  </si>
  <si>
    <t>姚斌</t>
  </si>
  <si>
    <t>4YZP-2A</t>
  </si>
  <si>
    <t>K2AS24080049[SD9049952]</t>
  </si>
  <si>
    <t>克拉斯(山东)农业机械有限公司</t>
  </si>
  <si>
    <t>史瑞鹏</t>
  </si>
  <si>
    <t>SH180X22KJ052509[无]</t>
  </si>
  <si>
    <t>2307884[]</t>
  </si>
  <si>
    <t>平凉市茂源农机销售有限责任公司(经销商)</t>
  </si>
  <si>
    <t>乔小学</t>
  </si>
  <si>
    <t>MF704-6(G4)</t>
  </si>
  <si>
    <t>42431105[T24146230]</t>
  </si>
  <si>
    <t>1GQN-180A</t>
  </si>
  <si>
    <t>JL23500127[]</t>
  </si>
  <si>
    <t>周文科</t>
  </si>
  <si>
    <t>1F0210063R4083453[AFZ24001495]</t>
  </si>
  <si>
    <t>FH0690[]</t>
  </si>
  <si>
    <t>周玺珍</t>
  </si>
  <si>
    <t>2408102333[L810723500B]</t>
  </si>
  <si>
    <t>DXSNMFG6274[]</t>
  </si>
  <si>
    <t>JL25505990[无]</t>
  </si>
  <si>
    <t>白俊科</t>
  </si>
  <si>
    <t>1GQN-230</t>
  </si>
  <si>
    <t>YX202321226[]</t>
  </si>
  <si>
    <t>河北江蓝农业机械有限公司</t>
  </si>
  <si>
    <t>泾川县众福源兴农机销售有限公司</t>
  </si>
  <si>
    <t>周亚强</t>
  </si>
  <si>
    <t>JL23500126[]</t>
  </si>
  <si>
    <t>王少刚</t>
  </si>
  <si>
    <t>YXH202421401[]</t>
  </si>
  <si>
    <t>白云飞</t>
  </si>
  <si>
    <t>TL2328466[]</t>
  </si>
  <si>
    <t>郑州天龙农业机械设备有限公司</t>
  </si>
  <si>
    <t>周建华</t>
  </si>
  <si>
    <t>DXSNMFG5391[]</t>
  </si>
  <si>
    <t>李麦荣</t>
  </si>
  <si>
    <t>32502757[YT24235850]</t>
  </si>
  <si>
    <t>JL25506074[]</t>
  </si>
  <si>
    <t>蔡永鹏</t>
  </si>
  <si>
    <t>JL22550344[]</t>
  </si>
  <si>
    <t>DXSNMFG6684[]</t>
  </si>
  <si>
    <t>42431144[T24159613]</t>
  </si>
  <si>
    <t>张银科</t>
  </si>
  <si>
    <t>DXSNMFG6283[]</t>
  </si>
  <si>
    <t>张建军</t>
  </si>
  <si>
    <t>DXSNMFG6273[]</t>
  </si>
  <si>
    <t>周元灵</t>
  </si>
  <si>
    <t>241018084[]</t>
  </si>
  <si>
    <t>梁开科</t>
  </si>
  <si>
    <t>241018088[]</t>
  </si>
  <si>
    <t>张利宁</t>
  </si>
  <si>
    <t>DXSNMFG6809[]</t>
  </si>
  <si>
    <t>赵小科</t>
  </si>
  <si>
    <t>DXSNMFG6810[]</t>
  </si>
  <si>
    <t>郭玉治</t>
  </si>
  <si>
    <t>NH2506193[]</t>
  </si>
  <si>
    <t>陈平</t>
  </si>
  <si>
    <t>JL24518493[]</t>
  </si>
  <si>
    <t>薛文成</t>
  </si>
  <si>
    <t>现:CFJ2204(G4)(原:CFJ2204)</t>
  </si>
  <si>
    <t>P38386[A7K3T4R30152]</t>
  </si>
  <si>
    <t>4YZL-2A</t>
  </si>
  <si>
    <t>DL42111[C43002868A]</t>
  </si>
  <si>
    <t>白林世</t>
  </si>
  <si>
    <t>RWR1007917[B0727747]</t>
  </si>
  <si>
    <t>MF704-7(G4)</t>
  </si>
  <si>
    <t>42503938[YT24132478]</t>
  </si>
  <si>
    <t>JL25500828[]</t>
  </si>
  <si>
    <t>杨玉科</t>
  </si>
  <si>
    <t>M504C125010289[CFFZ0000607]</t>
  </si>
  <si>
    <t>景元林</t>
  </si>
  <si>
    <t>KBH71000TSCB03385[CRJ0837]</t>
  </si>
  <si>
    <t>白小明</t>
  </si>
  <si>
    <t>250208042[]</t>
  </si>
  <si>
    <t>张彦</t>
  </si>
  <si>
    <t>06230200076[Y230103484]</t>
  </si>
  <si>
    <t>乔玉太</t>
  </si>
  <si>
    <t>2401100384[L810103217B]</t>
  </si>
  <si>
    <t>赵拴福</t>
  </si>
  <si>
    <t>1F0210052R4012731[CFF23024962]</t>
  </si>
  <si>
    <t>李旭科</t>
  </si>
  <si>
    <t>2401100362[L810102061B]</t>
  </si>
  <si>
    <t>泾川农田农机销售有限公司(经销商)</t>
  </si>
  <si>
    <t>刘婷</t>
  </si>
  <si>
    <t>240000Z00774[CWU22000574]</t>
  </si>
  <si>
    <t>甘肃中天昊丰商贸有限公司</t>
  </si>
  <si>
    <t>白德科</t>
  </si>
  <si>
    <t>63321M260P4126996[BJ11298331]</t>
  </si>
  <si>
    <t>RWR2001461[B0697294]</t>
  </si>
  <si>
    <t>白建华</t>
  </si>
  <si>
    <t>现:LX904(G4)(原:LX904)</t>
  </si>
  <si>
    <t>32405333[YT24103796]</t>
  </si>
  <si>
    <t>1LYF-335</t>
  </si>
  <si>
    <t>XN202312335294[]</t>
  </si>
  <si>
    <t>焦元成</t>
  </si>
  <si>
    <t>240000Z00779[CWU22000573]</t>
  </si>
  <si>
    <t>周军新</t>
  </si>
  <si>
    <t>H240544[]</t>
  </si>
  <si>
    <t>蒙爱世</t>
  </si>
  <si>
    <t>NF440230179[]</t>
  </si>
  <si>
    <t>高新焕</t>
  </si>
  <si>
    <t>2402100789[L810206763B]</t>
  </si>
  <si>
    <t>周拴勤</t>
  </si>
  <si>
    <t>1LYF-435</t>
  </si>
  <si>
    <t>XN202312435354[]</t>
  </si>
  <si>
    <t>庆阳鑫金田农机销售有限公司</t>
  </si>
  <si>
    <t>杨小平</t>
  </si>
  <si>
    <t>现:WE704-2(G4)(原:WE704-2)</t>
  </si>
  <si>
    <t>DAS12967[C42500087A]</t>
  </si>
  <si>
    <t>朱进堂</t>
  </si>
  <si>
    <t>M504CG424052202[CFF24007590]</t>
  </si>
  <si>
    <t>周拴灵</t>
  </si>
  <si>
    <t>H241778[]</t>
  </si>
  <si>
    <t>白红科</t>
  </si>
  <si>
    <t>42324884[Y230505168]</t>
  </si>
  <si>
    <t>张灵军</t>
  </si>
  <si>
    <t>SK274L240162[Q240491999V]</t>
  </si>
  <si>
    <t>白健</t>
  </si>
  <si>
    <t>现:ME504-N(G4)(原:ME504-N)</t>
  </si>
  <si>
    <t>42321340[T23096447]</t>
  </si>
  <si>
    <t>NF440230183[]</t>
  </si>
  <si>
    <t>XZC2204</t>
  </si>
  <si>
    <t>XZC2204111125P[H9244013242]</t>
  </si>
  <si>
    <t>徐州凯尔农业装备股份有限公司</t>
  </si>
  <si>
    <t>平凉市茂源农机销售有限责任公司</t>
  </si>
  <si>
    <t>ZRLDDS185498[C42801164A]</t>
  </si>
  <si>
    <t>1LF-450</t>
  </si>
  <si>
    <t>LY24450198[]</t>
  </si>
  <si>
    <t>42323319[Y230500096]</t>
  </si>
  <si>
    <t>周俊虎</t>
  </si>
  <si>
    <t>42427725[T24135423]</t>
  </si>
  <si>
    <t>42427728[T24135409]</t>
  </si>
  <si>
    <t>周永鹏</t>
  </si>
  <si>
    <t>K4Q24050012[Q240493553V]</t>
  </si>
  <si>
    <t>周忠明</t>
  </si>
  <si>
    <t>SK274L240476[Q240797353V]</t>
  </si>
  <si>
    <t>乔志辉</t>
  </si>
  <si>
    <t>现:4YZP-2(G4)(原:4YZP-2)</t>
  </si>
  <si>
    <t>4YZP2(G4)AC0122[Q240390307V]</t>
  </si>
  <si>
    <t>山东江华机械制造有限公司</t>
  </si>
  <si>
    <t>42430722[T24146235]</t>
  </si>
  <si>
    <t>白红世</t>
  </si>
  <si>
    <t>现:4YZL-3A(G4)(原:4YZL-3A)</t>
  </si>
  <si>
    <t>YLDFS02809[362MY0R10375]</t>
  </si>
  <si>
    <t>周芝君</t>
  </si>
  <si>
    <t>32401596[YT24101623]</t>
  </si>
  <si>
    <t>乔海琴</t>
  </si>
  <si>
    <t>SK274L240217[Q240492808V]</t>
  </si>
  <si>
    <t>05D21157XR4D0701H[Q240240094V]</t>
  </si>
  <si>
    <t>梁原乡</t>
  </si>
  <si>
    <t>马有成</t>
  </si>
  <si>
    <t>现:M504-2A(G4)(原:M504-2A)</t>
  </si>
  <si>
    <t>63321M267P4107510[Q230391532V]</t>
  </si>
  <si>
    <t>2M-1E</t>
  </si>
  <si>
    <t>231207002[无]</t>
  </si>
  <si>
    <t>现:MW2104-6(G4)(原:MW2104-6)</t>
  </si>
  <si>
    <t>63321M692R4201253[1024C003899]</t>
  </si>
  <si>
    <t>杨拴学</t>
  </si>
  <si>
    <t>2401100153[L810102066B]</t>
  </si>
  <si>
    <t>DXSNMFG4967[]</t>
  </si>
  <si>
    <t>泾川农田农机销售有限公司</t>
  </si>
  <si>
    <t>李有明</t>
  </si>
  <si>
    <t>2401100365[L810102649B]</t>
  </si>
  <si>
    <t>DXSNMFG5577[]</t>
  </si>
  <si>
    <t>张林学</t>
  </si>
  <si>
    <t>JN23250181[]</t>
  </si>
  <si>
    <t>周拴军</t>
  </si>
  <si>
    <t>240322019[]</t>
  </si>
  <si>
    <t>李文明</t>
  </si>
  <si>
    <t>A222004[]</t>
  </si>
  <si>
    <t>现:LW704(G4)(原:LW704)</t>
  </si>
  <si>
    <t>0FA210091P4030305[CFG23001197]</t>
  </si>
  <si>
    <t>潍坊力王农业装备有限公司</t>
  </si>
  <si>
    <t>杨小龙</t>
  </si>
  <si>
    <t>DXSNMFG5389[]</t>
  </si>
  <si>
    <t>王勤学</t>
  </si>
  <si>
    <t>现:YJ2004-C(G4)(原:YJ2004-C)</t>
  </si>
  <si>
    <t>YJ23020027[H9231000650]</t>
  </si>
  <si>
    <t>山东亿嘉农业机械装备股份有限公司</t>
  </si>
  <si>
    <t>丰录保</t>
  </si>
  <si>
    <t>2MQF-2</t>
  </si>
  <si>
    <t>3851[]</t>
  </si>
  <si>
    <t>宁夏海原国华农机制造有限责任公司</t>
  </si>
  <si>
    <t>张宏强</t>
  </si>
  <si>
    <t>现:4YZ-4BJ(G4)(原:4YZ-4BJ)</t>
  </si>
  <si>
    <t>DE44147[C42604267A]</t>
  </si>
  <si>
    <t>辽宁辽拓大益农业机械有限公司</t>
  </si>
  <si>
    <t>何成生</t>
  </si>
  <si>
    <t>DE-L03174[]</t>
  </si>
  <si>
    <t>DE-2F1811[]</t>
  </si>
  <si>
    <t>王双虎</t>
  </si>
  <si>
    <t>现:6M-2104(G4)(原:6M-2104)</t>
  </si>
  <si>
    <t>1YR2104MKRG001145[PE6068U126855]</t>
  </si>
  <si>
    <t>约翰迪尔(天津)有限公司</t>
  </si>
  <si>
    <t>甘肃天农伟业农机销售有限公司</t>
  </si>
  <si>
    <t>MH19X08168[]</t>
  </si>
  <si>
    <t>冯世文</t>
  </si>
  <si>
    <t>JL24500780[]</t>
  </si>
  <si>
    <t>ME704-6(G4)</t>
  </si>
  <si>
    <t>42405249[T23138544]</t>
  </si>
  <si>
    <t>DXSNMFG6136[]</t>
  </si>
  <si>
    <t>朱仕强</t>
  </si>
  <si>
    <t>XTH231301212[]</t>
  </si>
  <si>
    <t>杜成贝</t>
  </si>
  <si>
    <t>2BT-9</t>
  </si>
  <si>
    <t>2BT-92408016[]</t>
  </si>
  <si>
    <t>马小永</t>
  </si>
  <si>
    <t>1F021006XR4033021[AFZ24003162]</t>
  </si>
  <si>
    <t>231218023[]</t>
  </si>
  <si>
    <t>FH0594[]</t>
  </si>
  <si>
    <t>李小平</t>
  </si>
  <si>
    <t>202301317[]</t>
  </si>
  <si>
    <t>安正林</t>
  </si>
  <si>
    <t>H242773[]</t>
  </si>
  <si>
    <t>刘有生</t>
  </si>
  <si>
    <t>JL24500748[]</t>
  </si>
  <si>
    <t>李晚虎</t>
  </si>
  <si>
    <t>DXSNMFG6138[]</t>
  </si>
  <si>
    <t>李时有</t>
  </si>
  <si>
    <t>DXSNMFG5473[]</t>
  </si>
  <si>
    <t>42430417[T24152309]</t>
  </si>
  <si>
    <t>庆阳农腾农业装备有限公司</t>
  </si>
  <si>
    <t>李战军</t>
  </si>
  <si>
    <t>DXSNMFG6337[]</t>
  </si>
  <si>
    <t>王红君</t>
  </si>
  <si>
    <t>242003153[]</t>
  </si>
  <si>
    <t>沈小军</t>
  </si>
  <si>
    <t>DXSNMFG6823[]</t>
  </si>
  <si>
    <t>李军奎</t>
  </si>
  <si>
    <t>42405301[T23254476]</t>
  </si>
  <si>
    <t>HF24003618[]</t>
  </si>
  <si>
    <t>龙门乡</t>
  </si>
  <si>
    <t>陈志俊</t>
  </si>
  <si>
    <t>SH260X24JGY092411[无]</t>
  </si>
  <si>
    <t>李虎林</t>
  </si>
  <si>
    <t>241122082[]</t>
  </si>
  <si>
    <t>郭永满</t>
  </si>
  <si>
    <t>DXSNMFG6693[]</t>
  </si>
  <si>
    <t>李存世</t>
  </si>
  <si>
    <t>DXSNMFG6691[]</t>
  </si>
  <si>
    <t>吕春武</t>
  </si>
  <si>
    <t>32433428[YT24128477]</t>
  </si>
  <si>
    <t>JL25505843[]</t>
  </si>
  <si>
    <t>LM241382[]</t>
  </si>
  <si>
    <t>杨拴科</t>
  </si>
  <si>
    <t>JL24520425[]</t>
  </si>
  <si>
    <t>42324871[Y230505172]</t>
  </si>
  <si>
    <t>吕根祥</t>
  </si>
  <si>
    <t>DXSNMFG6867[]</t>
  </si>
  <si>
    <t>JL25505996[]</t>
  </si>
  <si>
    <t>2502100265[L820205027B]</t>
  </si>
  <si>
    <t>李志宏</t>
  </si>
  <si>
    <t>JL24520431[无]</t>
  </si>
  <si>
    <t>景军科</t>
  </si>
  <si>
    <t>DXSNMFG6811[]</t>
  </si>
  <si>
    <t>于林学</t>
  </si>
  <si>
    <t>FH1296[]</t>
  </si>
  <si>
    <t>任红杰</t>
  </si>
  <si>
    <t>LWM120230283[]</t>
  </si>
  <si>
    <t>李高奎</t>
  </si>
  <si>
    <t>DXSNMFG5875[]</t>
  </si>
  <si>
    <t>CDS11134[C32604732A]</t>
  </si>
  <si>
    <t>王宏德</t>
  </si>
  <si>
    <t>BMS07354[Q220860130V]</t>
  </si>
  <si>
    <t>李德平</t>
  </si>
  <si>
    <t>1JHY-250</t>
  </si>
  <si>
    <t>M20207867[]</t>
  </si>
  <si>
    <t>郑陇平</t>
  </si>
  <si>
    <t>RWR1007918[B0727786]</t>
  </si>
  <si>
    <t>郑拴寿</t>
  </si>
  <si>
    <t>现:CD504(G4)(原:CD504)</t>
  </si>
  <si>
    <t>DF10504AVR4H13523[Q240797520V]</t>
  </si>
  <si>
    <t>周彩龙</t>
  </si>
  <si>
    <t>4EYS-140</t>
  </si>
  <si>
    <t>HTD802024102503[]</t>
  </si>
  <si>
    <t>临洮县鼎力农机专业合作社</t>
  </si>
  <si>
    <t>H241776[]</t>
  </si>
  <si>
    <t>JN24230106[]</t>
  </si>
  <si>
    <t>杨保泰</t>
  </si>
  <si>
    <t>42324887[Y230505146]</t>
  </si>
  <si>
    <t>JL24520429[]</t>
  </si>
  <si>
    <t>王存虎</t>
  </si>
  <si>
    <t>42431146[T24159587]</t>
  </si>
  <si>
    <t>灵台县2025年（第二批）农机购置补贴资金汇总表（企业）</t>
  </si>
  <si>
    <t>单位：灵台县农业机械化服务中心　　　　　　                单位：元　  　　　　　　时间：2025年5月19日</t>
  </si>
  <si>
    <t>灵台县2025年第二批农机购置补贴资金发放公示（企业）</t>
  </si>
  <si>
    <t>灵台县威动农机农民专业合作社</t>
  </si>
  <si>
    <t>M2004-5RP</t>
  </si>
  <si>
    <t>63321M5E9R4217870[7324K016698]</t>
  </si>
  <si>
    <t>灵台县康鑫益农农机服务农民专业合作社</t>
  </si>
  <si>
    <t>1GQQN-250GG</t>
  </si>
  <si>
    <t>92402847[]</t>
  </si>
  <si>
    <t>灵台县玉鑫盛农业发展有限公司</t>
  </si>
  <si>
    <t>谷物（粮食）干燥机</t>
  </si>
  <si>
    <t>5HL-200</t>
  </si>
  <si>
    <t>KL5HL-20024001[]</t>
  </si>
  <si>
    <t>河南康隆机械有限公司</t>
  </si>
  <si>
    <t>灵台县春耘农机农民专业合作社</t>
  </si>
  <si>
    <t>RMY1GQFM-12024253[]</t>
  </si>
  <si>
    <t>潍坊润牧源农业机械有限公司</t>
  </si>
  <si>
    <t>灵台县伟鼎农机服务农民专业合作社</t>
  </si>
  <si>
    <t>SH230H24TG092401[]</t>
  </si>
  <si>
    <t>DXSNMBA3093[]</t>
  </si>
  <si>
    <t>定西市牛源农机有限公司</t>
  </si>
  <si>
    <t>灵台县赵富兴农机服务农民专业合作社</t>
  </si>
  <si>
    <t>QRLNJ489220[362KSPR10302]</t>
  </si>
  <si>
    <t>灵台县凯沃博农机服务农民专业合作社</t>
  </si>
  <si>
    <t>1VA21ABL8R4006043[H924B029211]</t>
  </si>
  <si>
    <t>DF2004-5A1</t>
  </si>
  <si>
    <t>25A5A1D00636[H924C031072]</t>
  </si>
  <si>
    <t>灵台县亿汇农机服务农民专业合作社</t>
  </si>
  <si>
    <t>KBH71000ESCA03297[CRG0854]</t>
  </si>
  <si>
    <t>KBH71000PSCA03238[CRG1332]</t>
  </si>
  <si>
    <t>灵台鑫世农机服务专业合作社</t>
  </si>
  <si>
    <t>现:M1604-5R(G4)(原:M1604-5R)</t>
  </si>
  <si>
    <t>63321M5C5R4204239[7324A001956]</t>
  </si>
  <si>
    <t>甘肃星塬农机服务专业合作社</t>
  </si>
  <si>
    <t>42503936[YT24132744]</t>
  </si>
  <si>
    <t>JL23512948[]</t>
  </si>
  <si>
    <t>灵台县好兄弟农机服务农民专业合作社</t>
  </si>
  <si>
    <t>250208029[]</t>
  </si>
  <si>
    <t>63321M264S4107232[Q250295353V]</t>
  </si>
  <si>
    <t>灵台县汇丰农机服务农民专业合作社</t>
  </si>
  <si>
    <t>现:KAT2004-D2(G4)(原:KAT2004-D2)</t>
  </si>
  <si>
    <t>KAT2004D2(G4)110999[A704T1P30172]</t>
  </si>
  <si>
    <t>A230419[]</t>
  </si>
  <si>
    <t>A230422[]</t>
  </si>
  <si>
    <t>A230420[]</t>
  </si>
  <si>
    <t>A230418[]</t>
  </si>
  <si>
    <t>KAT2004D2(G4)111001[A704T1P30162]</t>
  </si>
  <si>
    <t>4YZ-4</t>
  </si>
  <si>
    <t>1VA21CBM8R4003146[A60AY0R10139]</t>
  </si>
  <si>
    <t>甘肃丰宇桐鑫农业发展有限公司</t>
  </si>
  <si>
    <t>02L210014P4EA2627[B0660812]</t>
  </si>
  <si>
    <t>02L210011R4DA5484[B0686318]</t>
  </si>
  <si>
    <t>KAT2004D2(G4)111094[A704T1R30028]</t>
  </si>
  <si>
    <t>KAT2004D2(G4)111096[A704T1R30013]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</si>
</sst>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indexed="8"/>
      <name val="宋体"/>
      <charset val="134"/>
    </font>
    <font>
      <b/>
      <sz val="18"/>
      <name val="方正小标宋简体"/>
      <charset val="134"/>
    </font>
    <font>
      <sz val="11"/>
      <name val="楷体_GB2312"/>
      <charset val="134"/>
    </font>
    <font>
      <sz val="12"/>
      <name val="黑体"/>
      <charset val="134"/>
    </font>
    <font>
      <sz val="11"/>
      <color theme="1"/>
      <name val="宋体"/>
      <charset val="134"/>
    </font>
    <font>
      <sz val="12"/>
      <name val="仿宋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</font>
    <font>
      <sz val="11"/>
      <color indexed="8"/>
      <name val="宋体"/>
      <charset val="134"/>
      <scheme val="major"/>
    </font>
    <font>
      <sz val="10"/>
      <name val="Arial"/>
      <charset val="0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/>
      <diagonal/>
    </border>
    <border>
      <left style="thin">
        <color rgb="FF000000"/>
      </left>
      <right style="thin">
        <color indexed="8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indexed="8"/>
      </right>
      <top/>
      <bottom style="thin">
        <color auto="1"/>
      </bottom>
      <diagonal/>
    </border>
    <border>
      <left style="thin">
        <color rgb="FF000000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0" borderId="3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40" applyNumberFormat="0" applyAlignment="0" applyProtection="0">
      <alignment vertical="center"/>
    </xf>
    <xf numFmtId="0" fontId="22" fillId="4" borderId="41" applyNumberFormat="0" applyAlignment="0" applyProtection="0">
      <alignment vertical="center"/>
    </xf>
    <xf numFmtId="0" fontId="23" fillId="4" borderId="40" applyNumberFormat="0" applyAlignment="0" applyProtection="0">
      <alignment vertical="center"/>
    </xf>
    <xf numFmtId="0" fontId="24" fillId="5" borderId="42" applyNumberFormat="0" applyAlignment="0" applyProtection="0">
      <alignment vertical="center"/>
    </xf>
    <xf numFmtId="0" fontId="25" fillId="0" borderId="43" applyNumberFormat="0" applyFill="0" applyAlignment="0" applyProtection="0">
      <alignment vertical="center"/>
    </xf>
    <xf numFmtId="0" fontId="26" fillId="0" borderId="4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" borderId="36" applyNumberFormat="0" applyFon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3" fillId="0" borderId="43" applyNumberFormat="0" applyFill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58" fontId="5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0" fontId="0" fillId="0" borderId="9" xfId="0" applyNumberFormat="1" applyFill="1" applyBorder="1" applyAlignment="1">
      <alignment horizontal="center" vertical="center" wrapText="1"/>
    </xf>
    <xf numFmtId="0" fontId="0" fillId="0" borderId="10" xfId="0" applyNumberFormat="1" applyFill="1" applyBorder="1" applyAlignment="1">
      <alignment horizontal="center" vertical="center" wrapText="1"/>
    </xf>
    <xf numFmtId="0" fontId="0" fillId="0" borderId="11" xfId="0" applyNumberFormat="1" applyFill="1" applyBorder="1" applyAlignment="1">
      <alignment horizontal="center" vertical="center" wrapText="1"/>
    </xf>
    <xf numFmtId="0" fontId="0" fillId="0" borderId="12" xfId="0" applyNumberForma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176" fontId="0" fillId="0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0" fillId="0" borderId="16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7" xfId="0" applyNumberForma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NumberFormat="1" applyFill="1" applyBorder="1" applyAlignment="1">
      <alignment horizontal="center" vertical="center" wrapText="1"/>
    </xf>
    <xf numFmtId="0" fontId="0" fillId="0" borderId="18" xfId="0" applyNumberFormat="1" applyFill="1" applyBorder="1" applyAlignment="1">
      <alignment horizontal="center" vertical="center" wrapText="1"/>
    </xf>
    <xf numFmtId="0" fontId="0" fillId="0" borderId="19" xfId="0" applyNumberFormat="1" applyFill="1" applyBorder="1" applyAlignment="1">
      <alignment horizontal="center" vertical="center" wrapText="1"/>
    </xf>
    <xf numFmtId="0" fontId="0" fillId="0" borderId="20" xfId="0" applyNumberFormat="1" applyFill="1" applyBorder="1" applyAlignment="1">
      <alignment horizontal="center" vertical="center" wrapText="1"/>
    </xf>
    <xf numFmtId="0" fontId="0" fillId="0" borderId="21" xfId="0" applyNumberFormat="1" applyFill="1" applyBorder="1" applyAlignment="1">
      <alignment horizontal="center" vertical="center" wrapText="1"/>
    </xf>
    <xf numFmtId="0" fontId="0" fillId="0" borderId="22" xfId="0" applyNumberFormat="1" applyFill="1" applyBorder="1" applyAlignment="1">
      <alignment horizontal="center" vertical="center" wrapText="1"/>
    </xf>
    <xf numFmtId="0" fontId="0" fillId="0" borderId="23" xfId="0" applyNumberFormat="1" applyFill="1" applyBorder="1" applyAlignment="1">
      <alignment horizontal="center" vertical="center" wrapText="1"/>
    </xf>
    <xf numFmtId="0" fontId="0" fillId="0" borderId="24" xfId="0" applyNumberFormat="1" applyFill="1" applyBorder="1" applyAlignment="1">
      <alignment horizontal="center" vertical="center" wrapText="1"/>
    </xf>
    <xf numFmtId="0" fontId="0" fillId="0" borderId="25" xfId="0" applyNumberFormat="1" applyFill="1" applyBorder="1" applyAlignment="1">
      <alignment horizontal="center" vertical="center" wrapText="1"/>
    </xf>
    <xf numFmtId="0" fontId="0" fillId="0" borderId="26" xfId="0" applyNumberFormat="1" applyFill="1" applyBorder="1" applyAlignment="1">
      <alignment horizontal="center" vertical="center" wrapText="1"/>
    </xf>
    <xf numFmtId="0" fontId="0" fillId="0" borderId="27" xfId="0" applyNumberFormat="1" applyFill="1" applyBorder="1" applyAlignment="1">
      <alignment horizontal="center" vertical="center" wrapText="1"/>
    </xf>
    <xf numFmtId="0" fontId="0" fillId="0" borderId="28" xfId="0" applyNumberFormat="1" applyFill="1" applyBorder="1" applyAlignment="1">
      <alignment horizontal="center" vertical="center" wrapText="1"/>
    </xf>
    <xf numFmtId="0" fontId="0" fillId="0" borderId="29" xfId="0" applyNumberFormat="1" applyFill="1" applyBorder="1" applyAlignment="1">
      <alignment horizontal="center" vertical="center" wrapText="1"/>
    </xf>
    <xf numFmtId="0" fontId="0" fillId="0" borderId="30" xfId="0" applyNumberFormat="1" applyFill="1" applyBorder="1" applyAlignment="1">
      <alignment horizontal="center" vertical="center" wrapText="1"/>
    </xf>
    <xf numFmtId="0" fontId="0" fillId="0" borderId="31" xfId="0" applyNumberForma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33" xfId="0" applyNumberForma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58" fontId="5" fillId="0" borderId="0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9" fillId="0" borderId="15" xfId="0" applyNumberFormat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176" fontId="10" fillId="0" borderId="15" xfId="0" applyNumberFormat="1" applyFont="1" applyFill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176" fontId="0" fillId="0" borderId="15" xfId="0" applyNumberFormat="1" applyFont="1" applyFill="1" applyBorder="1" applyAlignment="1">
      <alignment horizontal="center" vertical="center"/>
    </xf>
    <xf numFmtId="176" fontId="11" fillId="0" borderId="15" xfId="0" applyNumberFormat="1" applyFont="1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176" fontId="8" fillId="0" borderId="15" xfId="0" applyNumberFormat="1" applyFont="1" applyFill="1" applyBorder="1" applyAlignment="1">
      <alignment horizontal="center" vertical="center" wrapText="1"/>
    </xf>
    <xf numFmtId="176" fontId="0" fillId="0" borderId="14" xfId="0" applyNumberFormat="1" applyFont="1" applyFill="1" applyBorder="1" applyAlignment="1">
      <alignment horizontal="center" vertical="center" wrapText="1"/>
    </xf>
    <xf numFmtId="176" fontId="0" fillId="0" borderId="34" xfId="0" applyNumberFormat="1" applyFont="1" applyFill="1" applyBorder="1" applyAlignment="1">
      <alignment horizontal="center" vertical="center" wrapText="1"/>
    </xf>
    <xf numFmtId="176" fontId="9" fillId="0" borderId="15" xfId="0" applyNumberFormat="1" applyFont="1" applyFill="1" applyBorder="1" applyAlignment="1">
      <alignment horizontal="center" vertical="center" wrapText="1"/>
    </xf>
    <xf numFmtId="176" fontId="0" fillId="0" borderId="35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vertical="center"/>
    </xf>
    <xf numFmtId="176" fontId="12" fillId="0" borderId="15" xfId="0" applyNumberFormat="1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㼿‿‿㼿㼿㼿㼠" xfId="49"/>
    <cellStyle name="㼿㼿㼿㼠" xfId="50"/>
    <cellStyle name="常规 2 2" xfId="51"/>
    <cellStyle name="㼿㼠" xfId="52"/>
    <cellStyle name="㼿" xfId="53"/>
    <cellStyle name="?" xfId="54"/>
    <cellStyle name="㼿㼿" xfId="55"/>
    <cellStyle name="㼿㼿?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E9" sqref="E9"/>
    </sheetView>
  </sheetViews>
  <sheetFormatPr defaultColWidth="9" defaultRowHeight="13.5" outlineLevelCol="5"/>
  <cols>
    <col min="1" max="3" width="20.625" customWidth="1"/>
    <col min="4" max="4" width="23" customWidth="1"/>
    <col min="5" max="5" width="25.5" customWidth="1"/>
    <col min="6" max="6" width="20.625" customWidth="1"/>
  </cols>
  <sheetData>
    <row r="1" ht="22.5" spans="1:6">
      <c r="A1" s="23" t="s">
        <v>0</v>
      </c>
      <c r="B1" s="23"/>
      <c r="C1" s="23"/>
      <c r="D1" s="23"/>
      <c r="E1" s="23"/>
      <c r="F1" s="23"/>
    </row>
    <row r="2" ht="14.25" spans="1:6">
      <c r="A2" s="60" t="s">
        <v>1</v>
      </c>
      <c r="B2" s="60"/>
      <c r="C2" s="60"/>
      <c r="D2" s="60" t="s">
        <v>2</v>
      </c>
      <c r="E2" s="61" t="s">
        <v>3</v>
      </c>
      <c r="F2" s="61"/>
    </row>
    <row r="3" ht="27" customHeight="1" spans="1:6">
      <c r="A3" s="62" t="s">
        <v>4</v>
      </c>
      <c r="B3" s="62" t="s">
        <v>5</v>
      </c>
      <c r="C3" s="62" t="s">
        <v>6</v>
      </c>
      <c r="D3" s="62" t="s">
        <v>7</v>
      </c>
      <c r="E3" s="62" t="s">
        <v>8</v>
      </c>
      <c r="F3" s="62" t="s">
        <v>9</v>
      </c>
    </row>
    <row r="4" ht="23" customHeight="1" spans="1:6">
      <c r="A4" s="63" t="s">
        <v>10</v>
      </c>
      <c r="B4" s="63" t="s">
        <v>11</v>
      </c>
      <c r="C4" s="64">
        <v>19</v>
      </c>
      <c r="D4" s="65">
        <v>21</v>
      </c>
      <c r="E4" s="65">
        <v>138570</v>
      </c>
      <c r="F4" s="66" t="s">
        <v>12</v>
      </c>
    </row>
    <row r="5" ht="23" customHeight="1" spans="1:6">
      <c r="A5" s="63" t="s">
        <v>13</v>
      </c>
      <c r="B5" s="63" t="s">
        <v>14</v>
      </c>
      <c r="C5" s="67">
        <v>9</v>
      </c>
      <c r="D5" s="68">
        <v>13</v>
      </c>
      <c r="E5" s="65">
        <v>74360</v>
      </c>
      <c r="F5" s="69"/>
    </row>
    <row r="6" ht="23" customHeight="1" spans="1:6">
      <c r="A6" s="63" t="s">
        <v>15</v>
      </c>
      <c r="B6" s="63" t="s">
        <v>16</v>
      </c>
      <c r="C6" s="65">
        <v>24</v>
      </c>
      <c r="D6" s="65">
        <v>32</v>
      </c>
      <c r="E6" s="13">
        <v>190420</v>
      </c>
      <c r="F6" s="69"/>
    </row>
    <row r="7" ht="23" customHeight="1" spans="1:6">
      <c r="A7" s="63" t="s">
        <v>17</v>
      </c>
      <c r="B7" s="70" t="s">
        <v>18</v>
      </c>
      <c r="C7" s="67">
        <v>36</v>
      </c>
      <c r="D7" s="71">
        <v>58</v>
      </c>
      <c r="E7" s="71">
        <v>332370</v>
      </c>
      <c r="F7" s="69"/>
    </row>
    <row r="8" ht="23" customHeight="1" spans="1:6">
      <c r="A8" s="63" t="s">
        <v>19</v>
      </c>
      <c r="B8" s="63" t="s">
        <v>20</v>
      </c>
      <c r="C8" s="72">
        <v>27</v>
      </c>
      <c r="D8" s="71">
        <v>44</v>
      </c>
      <c r="E8" s="71">
        <v>204750</v>
      </c>
      <c r="F8" s="73"/>
    </row>
    <row r="9" ht="23" customHeight="1" spans="1:6">
      <c r="A9" s="63" t="s">
        <v>21</v>
      </c>
      <c r="B9" s="63"/>
      <c r="C9" s="72">
        <f>SUM(C4:C8)</f>
        <v>115</v>
      </c>
      <c r="D9" s="72">
        <f>SUM(D4:D8)</f>
        <v>168</v>
      </c>
      <c r="E9" s="72">
        <f>SUM(E4:E8)</f>
        <v>940470</v>
      </c>
      <c r="F9" s="74"/>
    </row>
    <row r="10" ht="23" customHeight="1" spans="1:6">
      <c r="A10" s="63" t="s">
        <v>22</v>
      </c>
      <c r="B10" s="63" t="s">
        <v>23</v>
      </c>
      <c r="C10" s="75">
        <v>12</v>
      </c>
      <c r="D10" s="71">
        <v>17</v>
      </c>
      <c r="E10" s="71">
        <v>67870</v>
      </c>
      <c r="F10" s="76" t="s">
        <v>24</v>
      </c>
    </row>
    <row r="11" ht="23" customHeight="1" spans="1:6">
      <c r="A11" s="63" t="s">
        <v>25</v>
      </c>
      <c r="B11" s="63" t="s">
        <v>26</v>
      </c>
      <c r="C11" s="75">
        <v>19</v>
      </c>
      <c r="D11" s="71">
        <v>30</v>
      </c>
      <c r="E11" s="71">
        <v>126090</v>
      </c>
      <c r="F11" s="77"/>
    </row>
    <row r="12" ht="23" customHeight="1" spans="1:6">
      <c r="A12" s="63" t="s">
        <v>27</v>
      </c>
      <c r="B12" s="63" t="s">
        <v>28</v>
      </c>
      <c r="C12" s="75">
        <v>13</v>
      </c>
      <c r="D12" s="71">
        <v>17</v>
      </c>
      <c r="E12" s="71">
        <v>118750</v>
      </c>
      <c r="F12" s="77"/>
    </row>
    <row r="13" ht="23" customHeight="1" spans="1:6">
      <c r="A13" s="63" t="s">
        <v>29</v>
      </c>
      <c r="B13" s="63" t="s">
        <v>30</v>
      </c>
      <c r="C13" s="72">
        <v>21</v>
      </c>
      <c r="D13" s="71">
        <v>31</v>
      </c>
      <c r="E13" s="71">
        <v>161710</v>
      </c>
      <c r="F13" s="77"/>
    </row>
    <row r="14" ht="23" customHeight="1" spans="1:6">
      <c r="A14" s="63" t="s">
        <v>31</v>
      </c>
      <c r="B14" s="63" t="s">
        <v>32</v>
      </c>
      <c r="C14" s="75">
        <v>31</v>
      </c>
      <c r="D14" s="71">
        <v>39</v>
      </c>
      <c r="E14" s="13">
        <v>340140</v>
      </c>
      <c r="F14" s="77"/>
    </row>
    <row r="15" ht="23" customHeight="1" spans="1:6">
      <c r="A15" s="63" t="s">
        <v>33</v>
      </c>
      <c r="B15" s="63" t="s">
        <v>34</v>
      </c>
      <c r="C15" s="65">
        <v>55</v>
      </c>
      <c r="D15" s="78">
        <v>76</v>
      </c>
      <c r="E15" s="65">
        <v>892420</v>
      </c>
      <c r="F15" s="77"/>
    </row>
    <row r="16" ht="23" customHeight="1" spans="1:6">
      <c r="A16" s="63" t="s">
        <v>35</v>
      </c>
      <c r="B16" s="63" t="s">
        <v>36</v>
      </c>
      <c r="C16" s="65">
        <v>25</v>
      </c>
      <c r="D16" s="65">
        <v>38</v>
      </c>
      <c r="E16" s="65">
        <v>364380</v>
      </c>
      <c r="F16" s="77"/>
    </row>
    <row r="17" ht="23" customHeight="1" spans="1:6">
      <c r="A17" s="63" t="s">
        <v>37</v>
      </c>
      <c r="B17" s="29" t="s">
        <v>38</v>
      </c>
      <c r="C17" s="65">
        <v>19</v>
      </c>
      <c r="D17" s="65">
        <v>28</v>
      </c>
      <c r="E17" s="65">
        <v>126440</v>
      </c>
      <c r="F17" s="79"/>
    </row>
    <row r="18" ht="23" customHeight="1" spans="1:6">
      <c r="A18" s="63" t="s">
        <v>21</v>
      </c>
      <c r="B18" s="63"/>
      <c r="C18" s="65">
        <f>SUM(C10:C17)</f>
        <v>195</v>
      </c>
      <c r="D18" s="65">
        <f>SUM(D10:D17)</f>
        <v>276</v>
      </c>
      <c r="E18" s="65">
        <f>SUM(E10:E17)</f>
        <v>2197800</v>
      </c>
      <c r="F18" s="74"/>
    </row>
    <row r="19" ht="23" customHeight="1" spans="1:6">
      <c r="A19" s="80" t="s">
        <v>39</v>
      </c>
      <c r="B19" s="81"/>
      <c r="C19" s="82">
        <f>C9+C18</f>
        <v>310</v>
      </c>
      <c r="D19" s="82">
        <f>D9+D18</f>
        <v>444</v>
      </c>
      <c r="E19" s="82">
        <f>E9+E18</f>
        <v>3138270</v>
      </c>
      <c r="F19" s="80"/>
    </row>
    <row r="20" spans="1:6">
      <c r="A20" s="32" t="s">
        <v>40</v>
      </c>
      <c r="B20" s="32"/>
      <c r="C20" s="32"/>
      <c r="D20" s="32"/>
      <c r="E20" s="32"/>
      <c r="F20" s="32"/>
    </row>
  </sheetData>
  <mergeCells count="6">
    <mergeCell ref="A1:F1"/>
    <mergeCell ref="A2:C2"/>
    <mergeCell ref="E2:F2"/>
    <mergeCell ref="A20:F20"/>
    <mergeCell ref="F4:F8"/>
    <mergeCell ref="F10:F17"/>
  </mergeCells>
  <conditionalFormatting sqref="C11">
    <cfRule type="duplicateValues" dxfId="0" priority="2"/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8"/>
  <sheetViews>
    <sheetView workbookViewId="0">
      <selection activeCell="F4" sqref="F4"/>
    </sheetView>
  </sheetViews>
  <sheetFormatPr defaultColWidth="9" defaultRowHeight="13.5"/>
  <cols>
    <col min="1" max="1" width="4.375" customWidth="1"/>
    <col min="2" max="2" width="10.25" customWidth="1"/>
    <col min="3" max="3" width="11.375" customWidth="1"/>
    <col min="4" max="4" width="12.25" customWidth="1"/>
    <col min="5" max="5" width="8.125" customWidth="1"/>
    <col min="6" max="6" width="15.125" customWidth="1"/>
    <col min="7" max="7" width="18.25" customWidth="1"/>
    <col min="8" max="8" width="19.625" customWidth="1"/>
    <col min="9" max="9" width="5.5" customWidth="1"/>
    <col min="10" max="10" width="8.75" customWidth="1"/>
    <col min="11" max="11" width="7.875" customWidth="1"/>
    <col min="12" max="12" width="7.625" customWidth="1"/>
  </cols>
  <sheetData>
    <row r="1" ht="21" customHeight="1" spans="1:12">
      <c r="A1" s="1" t="s">
        <v>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9.25" customHeight="1" spans="1:12">
      <c r="A2" s="2" t="s">
        <v>42</v>
      </c>
      <c r="B2" s="3"/>
      <c r="C2" s="3"/>
      <c r="D2" s="2"/>
      <c r="E2" s="3" t="s">
        <v>43</v>
      </c>
      <c r="F2" s="3"/>
      <c r="G2" s="4"/>
      <c r="H2" s="3"/>
      <c r="I2" s="9" t="s">
        <v>44</v>
      </c>
      <c r="J2" s="3"/>
      <c r="K2" s="10"/>
      <c r="L2" s="10"/>
    </row>
    <row r="3" ht="36" customHeight="1" spans="1:12">
      <c r="A3" s="5" t="s">
        <v>4</v>
      </c>
      <c r="B3" s="5" t="s">
        <v>5</v>
      </c>
      <c r="C3" s="5" t="s">
        <v>45</v>
      </c>
      <c r="D3" s="5" t="s">
        <v>46</v>
      </c>
      <c r="E3" s="6" t="s">
        <v>47</v>
      </c>
      <c r="F3" s="6" t="s">
        <v>48</v>
      </c>
      <c r="G3" s="5" t="s">
        <v>49</v>
      </c>
      <c r="H3" s="5" t="s">
        <v>50</v>
      </c>
      <c r="I3" s="5" t="s">
        <v>51</v>
      </c>
      <c r="J3" s="5" t="s">
        <v>52</v>
      </c>
      <c r="K3" s="11" t="s">
        <v>53</v>
      </c>
      <c r="L3" s="12" t="s">
        <v>54</v>
      </c>
    </row>
    <row r="4" ht="36" customHeight="1" spans="1:12">
      <c r="A4" s="7">
        <v>1</v>
      </c>
      <c r="B4" s="7" t="s">
        <v>55</v>
      </c>
      <c r="C4" s="7" t="s">
        <v>56</v>
      </c>
      <c r="D4" s="7" t="s">
        <v>57</v>
      </c>
      <c r="E4" s="7" t="s">
        <v>58</v>
      </c>
      <c r="F4" s="7" t="s">
        <v>59</v>
      </c>
      <c r="G4" s="7" t="s">
        <v>60</v>
      </c>
      <c r="H4" s="7" t="s">
        <v>61</v>
      </c>
      <c r="I4" s="13">
        <v>1</v>
      </c>
      <c r="J4" s="13">
        <v>20000</v>
      </c>
      <c r="K4" s="13">
        <v>3600</v>
      </c>
      <c r="L4" s="14">
        <f>K4+K5</f>
        <v>5400</v>
      </c>
    </row>
    <row r="5" ht="36" customHeight="1" spans="1:12">
      <c r="A5" s="7">
        <v>2</v>
      </c>
      <c r="B5" s="7" t="s">
        <v>55</v>
      </c>
      <c r="C5" s="7" t="s">
        <v>56</v>
      </c>
      <c r="D5" s="7" t="s">
        <v>62</v>
      </c>
      <c r="E5" s="7" t="s">
        <v>63</v>
      </c>
      <c r="F5" s="7" t="s">
        <v>64</v>
      </c>
      <c r="G5" s="7" t="s">
        <v>65</v>
      </c>
      <c r="H5" s="7" t="s">
        <v>61</v>
      </c>
      <c r="I5" s="13">
        <v>1</v>
      </c>
      <c r="J5" s="13">
        <v>9500</v>
      </c>
      <c r="K5" s="13">
        <v>1800</v>
      </c>
      <c r="L5" s="15"/>
    </row>
    <row r="6" ht="36" customHeight="1" spans="1:12">
      <c r="A6" s="7">
        <v>3</v>
      </c>
      <c r="B6" s="7" t="s">
        <v>55</v>
      </c>
      <c r="C6" s="7" t="s">
        <v>66</v>
      </c>
      <c r="D6" s="7" t="s">
        <v>67</v>
      </c>
      <c r="E6" s="7" t="s">
        <v>68</v>
      </c>
      <c r="F6" s="7" t="s">
        <v>69</v>
      </c>
      <c r="G6" s="7" t="s">
        <v>70</v>
      </c>
      <c r="H6" s="7" t="s">
        <v>71</v>
      </c>
      <c r="I6" s="13">
        <v>1</v>
      </c>
      <c r="J6" s="13">
        <v>5900</v>
      </c>
      <c r="K6" s="13">
        <v>990</v>
      </c>
      <c r="L6" s="13">
        <v>990</v>
      </c>
    </row>
    <row r="7" ht="36" customHeight="1" spans="1:12">
      <c r="A7" s="7">
        <v>4</v>
      </c>
      <c r="B7" s="7" t="s">
        <v>55</v>
      </c>
      <c r="C7" s="7" t="s">
        <v>72</v>
      </c>
      <c r="D7" s="7" t="s">
        <v>73</v>
      </c>
      <c r="E7" s="7" t="s">
        <v>74</v>
      </c>
      <c r="F7" s="7" t="s">
        <v>75</v>
      </c>
      <c r="G7" s="7" t="s">
        <v>76</v>
      </c>
      <c r="H7" s="7" t="s">
        <v>71</v>
      </c>
      <c r="I7" s="13">
        <v>1</v>
      </c>
      <c r="J7" s="13">
        <v>4900</v>
      </c>
      <c r="K7" s="13">
        <v>900</v>
      </c>
      <c r="L7" s="13">
        <v>900</v>
      </c>
    </row>
    <row r="8" ht="36" customHeight="1" spans="1:12">
      <c r="A8" s="7">
        <v>5</v>
      </c>
      <c r="B8" s="7" t="s">
        <v>55</v>
      </c>
      <c r="C8" s="7" t="s">
        <v>77</v>
      </c>
      <c r="D8" s="7" t="s">
        <v>62</v>
      </c>
      <c r="E8" s="7" t="s">
        <v>78</v>
      </c>
      <c r="F8" s="7" t="s">
        <v>79</v>
      </c>
      <c r="G8" s="7" t="s">
        <v>80</v>
      </c>
      <c r="H8" s="7" t="s">
        <v>81</v>
      </c>
      <c r="I8" s="13">
        <v>1</v>
      </c>
      <c r="J8" s="13">
        <v>7600</v>
      </c>
      <c r="K8" s="13">
        <v>1800</v>
      </c>
      <c r="L8" s="13">
        <v>1800</v>
      </c>
    </row>
    <row r="9" ht="36" customHeight="1" spans="1:12">
      <c r="A9" s="7">
        <v>6</v>
      </c>
      <c r="B9" s="7" t="s">
        <v>55</v>
      </c>
      <c r="C9" s="7" t="s">
        <v>82</v>
      </c>
      <c r="D9" s="7" t="s">
        <v>83</v>
      </c>
      <c r="E9" s="7" t="s">
        <v>84</v>
      </c>
      <c r="F9" s="7" t="s">
        <v>85</v>
      </c>
      <c r="G9" s="7" t="s">
        <v>86</v>
      </c>
      <c r="H9" s="7" t="s">
        <v>87</v>
      </c>
      <c r="I9" s="13">
        <v>1</v>
      </c>
      <c r="J9" s="13">
        <v>160000</v>
      </c>
      <c r="K9" s="13">
        <v>40300</v>
      </c>
      <c r="L9" s="13">
        <v>40300</v>
      </c>
    </row>
    <row r="10" ht="36" customHeight="1" spans="1:12">
      <c r="A10" s="7">
        <v>7</v>
      </c>
      <c r="B10" s="7" t="s">
        <v>55</v>
      </c>
      <c r="C10" s="7" t="s">
        <v>88</v>
      </c>
      <c r="D10" s="7" t="s">
        <v>62</v>
      </c>
      <c r="E10" s="7" t="s">
        <v>89</v>
      </c>
      <c r="F10" s="7" t="s">
        <v>90</v>
      </c>
      <c r="G10" s="7" t="s">
        <v>65</v>
      </c>
      <c r="H10" s="7" t="s">
        <v>61</v>
      </c>
      <c r="I10" s="13">
        <v>1</v>
      </c>
      <c r="J10" s="13">
        <v>5000</v>
      </c>
      <c r="K10" s="13">
        <v>930</v>
      </c>
      <c r="L10" s="13">
        <v>930</v>
      </c>
    </row>
    <row r="11" ht="36" customHeight="1" spans="1:12">
      <c r="A11" s="7">
        <v>8</v>
      </c>
      <c r="B11" s="7" t="s">
        <v>55</v>
      </c>
      <c r="C11" s="7" t="s">
        <v>91</v>
      </c>
      <c r="D11" s="7" t="s">
        <v>73</v>
      </c>
      <c r="E11" s="7" t="s">
        <v>92</v>
      </c>
      <c r="F11" s="7" t="s">
        <v>93</v>
      </c>
      <c r="G11" s="7" t="s">
        <v>94</v>
      </c>
      <c r="H11" s="7" t="s">
        <v>87</v>
      </c>
      <c r="I11" s="13">
        <v>1</v>
      </c>
      <c r="J11" s="13">
        <v>10000</v>
      </c>
      <c r="K11" s="13">
        <v>2100</v>
      </c>
      <c r="L11" s="13">
        <v>2100</v>
      </c>
    </row>
    <row r="12" ht="36" customHeight="1" spans="1:12">
      <c r="A12" s="7">
        <v>9</v>
      </c>
      <c r="B12" s="7" t="s">
        <v>55</v>
      </c>
      <c r="C12" s="7" t="s">
        <v>95</v>
      </c>
      <c r="D12" s="7" t="s">
        <v>83</v>
      </c>
      <c r="E12" s="7" t="s">
        <v>96</v>
      </c>
      <c r="F12" s="7" t="s">
        <v>97</v>
      </c>
      <c r="G12" s="7" t="s">
        <v>98</v>
      </c>
      <c r="H12" s="7" t="s">
        <v>99</v>
      </c>
      <c r="I12" s="13">
        <v>1</v>
      </c>
      <c r="J12" s="13">
        <v>220000</v>
      </c>
      <c r="K12" s="13">
        <v>40300</v>
      </c>
      <c r="L12" s="13">
        <v>40300</v>
      </c>
    </row>
    <row r="13" ht="36" customHeight="1" spans="1:12">
      <c r="A13" s="7">
        <v>10</v>
      </c>
      <c r="B13" s="7" t="s">
        <v>55</v>
      </c>
      <c r="C13" s="7" t="s">
        <v>100</v>
      </c>
      <c r="D13" s="7" t="s">
        <v>101</v>
      </c>
      <c r="E13" s="7" t="s">
        <v>102</v>
      </c>
      <c r="F13" s="7" t="s">
        <v>103</v>
      </c>
      <c r="G13" s="7" t="s">
        <v>104</v>
      </c>
      <c r="H13" s="7" t="s">
        <v>71</v>
      </c>
      <c r="I13" s="13">
        <v>1</v>
      </c>
      <c r="J13" s="13">
        <v>6700</v>
      </c>
      <c r="K13" s="13">
        <v>1950</v>
      </c>
      <c r="L13" s="13">
        <v>1950</v>
      </c>
    </row>
    <row r="14" ht="36" customHeight="1" spans="1:12">
      <c r="A14" s="7">
        <v>11</v>
      </c>
      <c r="B14" s="7" t="s">
        <v>55</v>
      </c>
      <c r="C14" s="7" t="s">
        <v>105</v>
      </c>
      <c r="D14" s="7" t="s">
        <v>101</v>
      </c>
      <c r="E14" s="7" t="s">
        <v>106</v>
      </c>
      <c r="F14" s="7" t="s">
        <v>107</v>
      </c>
      <c r="G14" s="7" t="s">
        <v>108</v>
      </c>
      <c r="H14" s="7" t="s">
        <v>87</v>
      </c>
      <c r="I14" s="13">
        <v>1</v>
      </c>
      <c r="J14" s="13">
        <v>6500</v>
      </c>
      <c r="K14" s="13">
        <v>1950</v>
      </c>
      <c r="L14" s="13">
        <v>1950</v>
      </c>
    </row>
    <row r="15" ht="36" customHeight="1" spans="1:12">
      <c r="A15" s="7">
        <v>12</v>
      </c>
      <c r="B15" s="7" t="s">
        <v>55</v>
      </c>
      <c r="C15" s="7" t="s">
        <v>109</v>
      </c>
      <c r="D15" s="7" t="s">
        <v>57</v>
      </c>
      <c r="E15" s="7" t="s">
        <v>110</v>
      </c>
      <c r="F15" s="7" t="s">
        <v>111</v>
      </c>
      <c r="G15" s="7" t="s">
        <v>112</v>
      </c>
      <c r="H15" s="7" t="s">
        <v>87</v>
      </c>
      <c r="I15" s="13">
        <v>1</v>
      </c>
      <c r="J15" s="13">
        <v>13000</v>
      </c>
      <c r="K15" s="13">
        <v>3600</v>
      </c>
      <c r="L15" s="13">
        <v>3600</v>
      </c>
    </row>
    <row r="16" ht="36" customHeight="1" spans="1:12">
      <c r="A16" s="7">
        <v>13</v>
      </c>
      <c r="B16" s="7" t="s">
        <v>55</v>
      </c>
      <c r="C16" s="7" t="s">
        <v>113</v>
      </c>
      <c r="D16" s="7" t="s">
        <v>57</v>
      </c>
      <c r="E16" s="7" t="s">
        <v>114</v>
      </c>
      <c r="F16" s="7" t="s">
        <v>115</v>
      </c>
      <c r="G16" s="7" t="s">
        <v>116</v>
      </c>
      <c r="H16" s="7" t="s">
        <v>71</v>
      </c>
      <c r="I16" s="13">
        <v>1</v>
      </c>
      <c r="J16" s="13">
        <v>17000</v>
      </c>
      <c r="K16" s="13">
        <v>3600</v>
      </c>
      <c r="L16" s="13">
        <v>3600</v>
      </c>
    </row>
    <row r="17" ht="36" customHeight="1" spans="1:12">
      <c r="A17" s="7">
        <v>14</v>
      </c>
      <c r="B17" s="7" t="s">
        <v>55</v>
      </c>
      <c r="C17" s="7" t="s">
        <v>117</v>
      </c>
      <c r="D17" s="7" t="s">
        <v>73</v>
      </c>
      <c r="E17" s="7" t="s">
        <v>118</v>
      </c>
      <c r="F17" s="7" t="s">
        <v>119</v>
      </c>
      <c r="G17" s="7" t="s">
        <v>120</v>
      </c>
      <c r="H17" s="7" t="s">
        <v>87</v>
      </c>
      <c r="I17" s="13">
        <v>1</v>
      </c>
      <c r="J17" s="13">
        <v>14000</v>
      </c>
      <c r="K17" s="13">
        <v>2100</v>
      </c>
      <c r="L17" s="13">
        <v>2100</v>
      </c>
    </row>
    <row r="18" ht="36" customHeight="1" spans="1:12">
      <c r="A18" s="7">
        <v>15</v>
      </c>
      <c r="B18" s="7" t="s">
        <v>55</v>
      </c>
      <c r="C18" s="7" t="s">
        <v>121</v>
      </c>
      <c r="D18" s="7" t="s">
        <v>73</v>
      </c>
      <c r="E18" s="7" t="s">
        <v>122</v>
      </c>
      <c r="F18" s="7" t="s">
        <v>123</v>
      </c>
      <c r="G18" s="7" t="s">
        <v>94</v>
      </c>
      <c r="H18" s="7" t="s">
        <v>87</v>
      </c>
      <c r="I18" s="13">
        <v>1</v>
      </c>
      <c r="J18" s="13">
        <v>4500</v>
      </c>
      <c r="K18" s="13">
        <v>900</v>
      </c>
      <c r="L18" s="13">
        <v>900</v>
      </c>
    </row>
    <row r="19" ht="36" customHeight="1" spans="1:12">
      <c r="A19" s="7">
        <v>16</v>
      </c>
      <c r="B19" s="7" t="s">
        <v>55</v>
      </c>
      <c r="C19" s="7" t="s">
        <v>124</v>
      </c>
      <c r="D19" s="7" t="s">
        <v>57</v>
      </c>
      <c r="E19" s="7" t="s">
        <v>125</v>
      </c>
      <c r="F19" s="7" t="s">
        <v>126</v>
      </c>
      <c r="G19" s="7" t="s">
        <v>116</v>
      </c>
      <c r="H19" s="7" t="s">
        <v>87</v>
      </c>
      <c r="I19" s="13">
        <v>1</v>
      </c>
      <c r="J19" s="13">
        <v>10500</v>
      </c>
      <c r="K19" s="13">
        <v>3600</v>
      </c>
      <c r="L19" s="13">
        <v>3600</v>
      </c>
    </row>
    <row r="20" ht="36" customHeight="1" spans="1:12">
      <c r="A20" s="7">
        <v>17</v>
      </c>
      <c r="B20" s="7" t="s">
        <v>55</v>
      </c>
      <c r="C20" s="7" t="s">
        <v>127</v>
      </c>
      <c r="D20" s="7" t="s">
        <v>128</v>
      </c>
      <c r="E20" s="7" t="s">
        <v>129</v>
      </c>
      <c r="F20" s="7" t="s">
        <v>130</v>
      </c>
      <c r="G20" s="7" t="s">
        <v>131</v>
      </c>
      <c r="H20" s="7" t="s">
        <v>132</v>
      </c>
      <c r="I20" s="13">
        <v>1</v>
      </c>
      <c r="J20" s="13">
        <v>32000</v>
      </c>
      <c r="K20" s="13">
        <v>10300</v>
      </c>
      <c r="L20" s="13">
        <v>10300</v>
      </c>
    </row>
    <row r="21" ht="36" customHeight="1" spans="1:12">
      <c r="A21" s="7">
        <v>18</v>
      </c>
      <c r="B21" s="7" t="s">
        <v>55</v>
      </c>
      <c r="C21" s="7" t="s">
        <v>133</v>
      </c>
      <c r="D21" s="7" t="s">
        <v>101</v>
      </c>
      <c r="E21" s="7" t="s">
        <v>106</v>
      </c>
      <c r="F21" s="7" t="s">
        <v>134</v>
      </c>
      <c r="G21" s="7" t="s">
        <v>108</v>
      </c>
      <c r="H21" s="7" t="s">
        <v>87</v>
      </c>
      <c r="I21" s="13">
        <v>1</v>
      </c>
      <c r="J21" s="13">
        <v>6350</v>
      </c>
      <c r="K21" s="13">
        <v>2000</v>
      </c>
      <c r="L21" s="13">
        <v>2000</v>
      </c>
    </row>
    <row r="22" ht="36" customHeight="1" spans="1:12">
      <c r="A22" s="7">
        <v>19</v>
      </c>
      <c r="B22" s="7" t="s">
        <v>55</v>
      </c>
      <c r="C22" s="7" t="s">
        <v>135</v>
      </c>
      <c r="D22" s="7" t="s">
        <v>101</v>
      </c>
      <c r="E22" s="7" t="s">
        <v>102</v>
      </c>
      <c r="F22" s="7" t="s">
        <v>136</v>
      </c>
      <c r="G22" s="7" t="s">
        <v>104</v>
      </c>
      <c r="H22" s="7" t="s">
        <v>137</v>
      </c>
      <c r="I22" s="13">
        <v>1</v>
      </c>
      <c r="J22" s="13">
        <v>6000</v>
      </c>
      <c r="K22" s="13">
        <v>1950</v>
      </c>
      <c r="L22" s="19">
        <f>K22+K23</f>
        <v>12250</v>
      </c>
    </row>
    <row r="23" ht="36" customHeight="1" spans="1:12">
      <c r="A23" s="7">
        <v>20</v>
      </c>
      <c r="B23" s="7" t="s">
        <v>55</v>
      </c>
      <c r="C23" s="7" t="s">
        <v>135</v>
      </c>
      <c r="D23" s="7" t="s">
        <v>128</v>
      </c>
      <c r="E23" s="7" t="s">
        <v>138</v>
      </c>
      <c r="F23" s="7" t="s">
        <v>139</v>
      </c>
      <c r="G23" s="7" t="s">
        <v>140</v>
      </c>
      <c r="H23" s="7" t="s">
        <v>137</v>
      </c>
      <c r="I23" s="13">
        <v>1</v>
      </c>
      <c r="J23" s="13">
        <v>40312</v>
      </c>
      <c r="K23" s="13">
        <v>10300</v>
      </c>
      <c r="L23" s="39"/>
    </row>
    <row r="24" ht="36" customHeight="1" spans="1:12">
      <c r="A24" s="7">
        <v>21</v>
      </c>
      <c r="B24" s="7" t="s">
        <v>55</v>
      </c>
      <c r="C24" s="7" t="s">
        <v>141</v>
      </c>
      <c r="D24" s="7" t="s">
        <v>57</v>
      </c>
      <c r="E24" s="7" t="s">
        <v>142</v>
      </c>
      <c r="F24" s="7" t="s">
        <v>143</v>
      </c>
      <c r="G24" s="7" t="s">
        <v>60</v>
      </c>
      <c r="H24" s="7" t="s">
        <v>144</v>
      </c>
      <c r="I24" s="13">
        <v>1</v>
      </c>
      <c r="J24" s="13">
        <v>21200</v>
      </c>
      <c r="K24" s="13">
        <v>3600</v>
      </c>
      <c r="L24" s="20">
        <v>3600</v>
      </c>
    </row>
    <row r="25" ht="36" customHeight="1" spans="1:12">
      <c r="A25" s="7"/>
      <c r="B25" s="7" t="s">
        <v>21</v>
      </c>
      <c r="C25" s="7">
        <v>19</v>
      </c>
      <c r="D25" s="7"/>
      <c r="E25" s="7"/>
      <c r="F25" s="7"/>
      <c r="G25" s="7"/>
      <c r="H25" s="7"/>
      <c r="I25" s="13">
        <f>SUM(I4:I24)</f>
        <v>21</v>
      </c>
      <c r="J25" s="13">
        <f>SUM(J4:J24)</f>
        <v>620962</v>
      </c>
      <c r="K25" s="13">
        <f>SUM(K4:K24)</f>
        <v>138570</v>
      </c>
      <c r="L25" s="13">
        <f>SUM(L4:L24)</f>
        <v>138570</v>
      </c>
    </row>
    <row r="26" ht="36" customHeight="1" spans="1:12">
      <c r="A26" s="7">
        <v>22</v>
      </c>
      <c r="B26" s="7" t="s">
        <v>145</v>
      </c>
      <c r="C26" s="7" t="s">
        <v>146</v>
      </c>
      <c r="D26" s="7" t="s">
        <v>57</v>
      </c>
      <c r="E26" s="7" t="s">
        <v>147</v>
      </c>
      <c r="F26" s="7" t="s">
        <v>148</v>
      </c>
      <c r="G26" s="7" t="s">
        <v>149</v>
      </c>
      <c r="H26" s="7" t="s">
        <v>150</v>
      </c>
      <c r="I26" s="13">
        <v>1</v>
      </c>
      <c r="J26" s="13">
        <v>6000</v>
      </c>
      <c r="K26" s="13">
        <v>1500</v>
      </c>
      <c r="L26" s="13">
        <v>1500</v>
      </c>
    </row>
    <row r="27" ht="36" customHeight="1" spans="1:12">
      <c r="A27" s="7">
        <v>23</v>
      </c>
      <c r="B27" s="7" t="s">
        <v>145</v>
      </c>
      <c r="C27" s="7" t="s">
        <v>151</v>
      </c>
      <c r="D27" s="7" t="s">
        <v>152</v>
      </c>
      <c r="E27" s="7" t="s">
        <v>153</v>
      </c>
      <c r="F27" s="7" t="s">
        <v>154</v>
      </c>
      <c r="G27" s="7" t="s">
        <v>108</v>
      </c>
      <c r="H27" s="7" t="s">
        <v>87</v>
      </c>
      <c r="I27" s="13">
        <v>1</v>
      </c>
      <c r="J27" s="13">
        <v>8600</v>
      </c>
      <c r="K27" s="13">
        <v>2400</v>
      </c>
      <c r="L27" s="13">
        <v>2400</v>
      </c>
    </row>
    <row r="28" ht="36" customHeight="1" spans="1:12">
      <c r="A28" s="7">
        <v>24</v>
      </c>
      <c r="B28" s="7" t="s">
        <v>145</v>
      </c>
      <c r="C28" s="7" t="s">
        <v>155</v>
      </c>
      <c r="D28" s="7" t="s">
        <v>101</v>
      </c>
      <c r="E28" s="7" t="s">
        <v>156</v>
      </c>
      <c r="F28" s="7" t="s">
        <v>157</v>
      </c>
      <c r="G28" s="7" t="s">
        <v>104</v>
      </c>
      <c r="H28" s="7" t="s">
        <v>137</v>
      </c>
      <c r="I28" s="13">
        <v>1</v>
      </c>
      <c r="J28" s="13">
        <v>8000</v>
      </c>
      <c r="K28" s="13">
        <v>1950</v>
      </c>
      <c r="L28" s="13">
        <v>1950</v>
      </c>
    </row>
    <row r="29" ht="36" customHeight="1" spans="1:12">
      <c r="A29" s="7">
        <v>25</v>
      </c>
      <c r="B29" s="7" t="s">
        <v>145</v>
      </c>
      <c r="C29" s="7" t="s">
        <v>158</v>
      </c>
      <c r="D29" s="7" t="s">
        <v>57</v>
      </c>
      <c r="E29" s="7" t="s">
        <v>159</v>
      </c>
      <c r="F29" s="7" t="s">
        <v>160</v>
      </c>
      <c r="G29" s="7" t="s">
        <v>161</v>
      </c>
      <c r="H29" s="7" t="s">
        <v>162</v>
      </c>
      <c r="I29" s="13">
        <v>1</v>
      </c>
      <c r="J29" s="13">
        <v>6400</v>
      </c>
      <c r="K29" s="13">
        <v>1580</v>
      </c>
      <c r="L29" s="13">
        <v>1580</v>
      </c>
    </row>
    <row r="30" ht="36" customHeight="1" spans="1:12">
      <c r="A30" s="7">
        <v>26</v>
      </c>
      <c r="B30" s="7" t="s">
        <v>145</v>
      </c>
      <c r="C30" s="7" t="s">
        <v>163</v>
      </c>
      <c r="D30" s="7" t="s">
        <v>73</v>
      </c>
      <c r="E30" s="7" t="s">
        <v>74</v>
      </c>
      <c r="F30" s="7" t="s">
        <v>164</v>
      </c>
      <c r="G30" s="7" t="s">
        <v>76</v>
      </c>
      <c r="H30" s="7" t="s">
        <v>71</v>
      </c>
      <c r="I30" s="13">
        <v>1</v>
      </c>
      <c r="J30" s="13">
        <v>4800</v>
      </c>
      <c r="K30" s="13">
        <v>900</v>
      </c>
      <c r="L30" s="13">
        <v>900</v>
      </c>
    </row>
    <row r="31" ht="36" customHeight="1" spans="1:12">
      <c r="A31" s="7">
        <v>27</v>
      </c>
      <c r="B31" s="7" t="s">
        <v>145</v>
      </c>
      <c r="C31" s="7" t="s">
        <v>165</v>
      </c>
      <c r="D31" s="7" t="s">
        <v>128</v>
      </c>
      <c r="E31" s="7" t="s">
        <v>166</v>
      </c>
      <c r="F31" s="7" t="s">
        <v>167</v>
      </c>
      <c r="G31" s="7" t="s">
        <v>168</v>
      </c>
      <c r="H31" s="7" t="s">
        <v>61</v>
      </c>
      <c r="I31" s="13">
        <v>1</v>
      </c>
      <c r="J31" s="13">
        <v>68000</v>
      </c>
      <c r="K31" s="13">
        <v>13900</v>
      </c>
      <c r="L31" s="14">
        <f>K31+K32</f>
        <v>14830</v>
      </c>
    </row>
    <row r="32" ht="36" customHeight="1" spans="1:12">
      <c r="A32" s="7">
        <v>28</v>
      </c>
      <c r="B32" s="7" t="s">
        <v>145</v>
      </c>
      <c r="C32" s="7" t="s">
        <v>165</v>
      </c>
      <c r="D32" s="7" t="s">
        <v>62</v>
      </c>
      <c r="E32" s="7" t="s">
        <v>169</v>
      </c>
      <c r="F32" s="7" t="s">
        <v>170</v>
      </c>
      <c r="G32" s="7" t="s">
        <v>65</v>
      </c>
      <c r="H32" s="7" t="s">
        <v>61</v>
      </c>
      <c r="I32" s="13">
        <v>1</v>
      </c>
      <c r="J32" s="13">
        <v>4000</v>
      </c>
      <c r="K32" s="13">
        <v>930</v>
      </c>
      <c r="L32" s="21"/>
    </row>
    <row r="33" ht="36" customHeight="1" spans="1:12">
      <c r="A33" s="7">
        <v>29</v>
      </c>
      <c r="B33" s="7" t="s">
        <v>145</v>
      </c>
      <c r="C33" s="7" t="s">
        <v>171</v>
      </c>
      <c r="D33" s="7" t="s">
        <v>172</v>
      </c>
      <c r="E33" s="7" t="s">
        <v>173</v>
      </c>
      <c r="F33" s="7" t="s">
        <v>174</v>
      </c>
      <c r="G33" s="7" t="s">
        <v>175</v>
      </c>
      <c r="H33" s="7" t="s">
        <v>175</v>
      </c>
      <c r="I33" s="13">
        <v>1</v>
      </c>
      <c r="J33" s="13">
        <v>3600</v>
      </c>
      <c r="K33" s="13">
        <v>1300</v>
      </c>
      <c r="L33" s="13">
        <v>1300</v>
      </c>
    </row>
    <row r="34" ht="36" customHeight="1" spans="1:12">
      <c r="A34" s="7">
        <v>30</v>
      </c>
      <c r="B34" s="7" t="s">
        <v>145</v>
      </c>
      <c r="C34" s="7" t="s">
        <v>176</v>
      </c>
      <c r="D34" s="7" t="s">
        <v>57</v>
      </c>
      <c r="E34" s="7" t="s">
        <v>177</v>
      </c>
      <c r="F34" s="7" t="s">
        <v>178</v>
      </c>
      <c r="G34" s="7" t="s">
        <v>116</v>
      </c>
      <c r="H34" s="7" t="s">
        <v>71</v>
      </c>
      <c r="I34" s="13">
        <v>1</v>
      </c>
      <c r="J34" s="13">
        <v>14900</v>
      </c>
      <c r="K34" s="13">
        <v>3600</v>
      </c>
      <c r="L34" s="14">
        <f>K34+K35+K36+K37</f>
        <v>44400</v>
      </c>
    </row>
    <row r="35" ht="36" customHeight="1" spans="1:12">
      <c r="A35" s="7">
        <v>31</v>
      </c>
      <c r="B35" s="7" t="s">
        <v>145</v>
      </c>
      <c r="C35" s="7" t="s">
        <v>176</v>
      </c>
      <c r="D35" s="7" t="s">
        <v>128</v>
      </c>
      <c r="E35" s="7" t="s">
        <v>179</v>
      </c>
      <c r="F35" s="7" t="s">
        <v>180</v>
      </c>
      <c r="G35" s="7" t="s">
        <v>181</v>
      </c>
      <c r="H35" s="7" t="s">
        <v>71</v>
      </c>
      <c r="I35" s="13">
        <v>1</v>
      </c>
      <c r="J35" s="13">
        <v>165000</v>
      </c>
      <c r="K35" s="13">
        <v>34900</v>
      </c>
      <c r="L35" s="22"/>
    </row>
    <row r="36" ht="36" customHeight="1" spans="1:12">
      <c r="A36" s="7">
        <v>32</v>
      </c>
      <c r="B36" s="7" t="s">
        <v>145</v>
      </c>
      <c r="C36" s="7" t="s">
        <v>176</v>
      </c>
      <c r="D36" s="7" t="s">
        <v>57</v>
      </c>
      <c r="E36" s="7" t="s">
        <v>110</v>
      </c>
      <c r="F36" s="7" t="s">
        <v>182</v>
      </c>
      <c r="G36" s="7" t="s">
        <v>183</v>
      </c>
      <c r="H36" s="7" t="s">
        <v>71</v>
      </c>
      <c r="I36" s="13">
        <v>1</v>
      </c>
      <c r="J36" s="13">
        <v>17000</v>
      </c>
      <c r="K36" s="13">
        <v>3600</v>
      </c>
      <c r="L36" s="22"/>
    </row>
    <row r="37" ht="36" customHeight="1" spans="1:12">
      <c r="A37" s="7">
        <v>33</v>
      </c>
      <c r="B37" s="7" t="s">
        <v>145</v>
      </c>
      <c r="C37" s="7" t="s">
        <v>176</v>
      </c>
      <c r="D37" s="7" t="s">
        <v>62</v>
      </c>
      <c r="E37" s="7" t="s">
        <v>184</v>
      </c>
      <c r="F37" s="7" t="s">
        <v>185</v>
      </c>
      <c r="G37" s="7" t="s">
        <v>186</v>
      </c>
      <c r="H37" s="7" t="s">
        <v>71</v>
      </c>
      <c r="I37" s="13">
        <v>1</v>
      </c>
      <c r="J37" s="13">
        <v>11000</v>
      </c>
      <c r="K37" s="13">
        <v>2300</v>
      </c>
      <c r="L37" s="21"/>
    </row>
    <row r="38" ht="36" customHeight="1" spans="1:12">
      <c r="A38" s="7">
        <v>34</v>
      </c>
      <c r="B38" s="7" t="s">
        <v>145</v>
      </c>
      <c r="C38" s="7" t="s">
        <v>187</v>
      </c>
      <c r="D38" s="7" t="s">
        <v>188</v>
      </c>
      <c r="E38" s="7" t="s">
        <v>189</v>
      </c>
      <c r="F38" s="7" t="s">
        <v>190</v>
      </c>
      <c r="G38" s="7" t="s">
        <v>191</v>
      </c>
      <c r="H38" s="7" t="s">
        <v>191</v>
      </c>
      <c r="I38" s="13">
        <v>1</v>
      </c>
      <c r="J38" s="13">
        <v>18000</v>
      </c>
      <c r="K38" s="13">
        <v>5500</v>
      </c>
      <c r="L38" s="13">
        <v>5500</v>
      </c>
    </row>
    <row r="39" ht="36" customHeight="1" spans="1:12">
      <c r="A39" s="7"/>
      <c r="B39" s="7" t="s">
        <v>21</v>
      </c>
      <c r="C39" s="7">
        <v>9</v>
      </c>
      <c r="D39" s="7"/>
      <c r="E39" s="7"/>
      <c r="F39" s="7"/>
      <c r="G39" s="7"/>
      <c r="H39" s="7"/>
      <c r="I39" s="13">
        <f>SUM(I26:I38)</f>
        <v>13</v>
      </c>
      <c r="J39" s="13">
        <f>SUM(J26:J38)</f>
        <v>335300</v>
      </c>
      <c r="K39" s="13">
        <f>SUM(K26:K38)</f>
        <v>74360</v>
      </c>
      <c r="L39" s="14">
        <f>SUM(L26:L38)</f>
        <v>74360</v>
      </c>
    </row>
    <row r="40" ht="36" customHeight="1" spans="1:12">
      <c r="A40" s="7">
        <v>35</v>
      </c>
      <c r="B40" s="7" t="s">
        <v>192</v>
      </c>
      <c r="C40" s="7" t="s">
        <v>193</v>
      </c>
      <c r="D40" s="7" t="s">
        <v>73</v>
      </c>
      <c r="E40" s="7" t="s">
        <v>194</v>
      </c>
      <c r="F40" s="7" t="s">
        <v>195</v>
      </c>
      <c r="G40" s="7" t="s">
        <v>94</v>
      </c>
      <c r="H40" s="7" t="s">
        <v>87</v>
      </c>
      <c r="I40" s="13">
        <v>1</v>
      </c>
      <c r="J40" s="13">
        <v>5000</v>
      </c>
      <c r="K40" s="13">
        <v>900</v>
      </c>
      <c r="L40" s="13">
        <v>900</v>
      </c>
    </row>
    <row r="41" ht="36" customHeight="1" spans="1:12">
      <c r="A41" s="7">
        <v>36</v>
      </c>
      <c r="B41" s="7" t="s">
        <v>192</v>
      </c>
      <c r="C41" s="7" t="s">
        <v>196</v>
      </c>
      <c r="D41" s="7" t="s">
        <v>128</v>
      </c>
      <c r="E41" s="7" t="s">
        <v>129</v>
      </c>
      <c r="F41" s="7" t="s">
        <v>197</v>
      </c>
      <c r="G41" s="7" t="s">
        <v>131</v>
      </c>
      <c r="H41" s="7" t="s">
        <v>132</v>
      </c>
      <c r="I41" s="13">
        <v>1</v>
      </c>
      <c r="J41" s="13">
        <v>32000</v>
      </c>
      <c r="K41" s="13">
        <v>10300</v>
      </c>
      <c r="L41" s="13">
        <v>10300</v>
      </c>
    </row>
    <row r="42" ht="36" customHeight="1" spans="1:12">
      <c r="A42" s="7">
        <v>37</v>
      </c>
      <c r="B42" s="7" t="s">
        <v>192</v>
      </c>
      <c r="C42" s="7" t="s">
        <v>198</v>
      </c>
      <c r="D42" s="7" t="s">
        <v>101</v>
      </c>
      <c r="E42" s="7" t="s">
        <v>106</v>
      </c>
      <c r="F42" s="7" t="s">
        <v>199</v>
      </c>
      <c r="G42" s="7" t="s">
        <v>108</v>
      </c>
      <c r="H42" s="7" t="s">
        <v>87</v>
      </c>
      <c r="I42" s="13">
        <v>1</v>
      </c>
      <c r="J42" s="13">
        <v>6000</v>
      </c>
      <c r="K42" s="13">
        <v>1950</v>
      </c>
      <c r="L42" s="13">
        <v>1950</v>
      </c>
    </row>
    <row r="43" ht="36" customHeight="1" spans="1:12">
      <c r="A43" s="7">
        <v>38</v>
      </c>
      <c r="B43" s="7" t="s">
        <v>192</v>
      </c>
      <c r="C43" s="7" t="s">
        <v>200</v>
      </c>
      <c r="D43" s="7" t="s">
        <v>101</v>
      </c>
      <c r="E43" s="7" t="s">
        <v>106</v>
      </c>
      <c r="F43" s="7" t="s">
        <v>201</v>
      </c>
      <c r="G43" s="7" t="s">
        <v>108</v>
      </c>
      <c r="H43" s="7" t="s">
        <v>87</v>
      </c>
      <c r="I43" s="13">
        <v>1</v>
      </c>
      <c r="J43" s="13">
        <v>6450</v>
      </c>
      <c r="K43" s="13">
        <v>1950</v>
      </c>
      <c r="L43" s="13">
        <v>1950</v>
      </c>
    </row>
    <row r="44" ht="36" customHeight="1" spans="1:12">
      <c r="A44" s="7">
        <v>39</v>
      </c>
      <c r="B44" s="7" t="s">
        <v>192</v>
      </c>
      <c r="C44" s="7" t="s">
        <v>202</v>
      </c>
      <c r="D44" s="7" t="s">
        <v>101</v>
      </c>
      <c r="E44" s="7" t="s">
        <v>106</v>
      </c>
      <c r="F44" s="7" t="s">
        <v>203</v>
      </c>
      <c r="G44" s="7" t="s">
        <v>108</v>
      </c>
      <c r="H44" s="7" t="s">
        <v>87</v>
      </c>
      <c r="I44" s="13">
        <v>1</v>
      </c>
      <c r="J44" s="13">
        <v>6450</v>
      </c>
      <c r="K44" s="13">
        <v>1950</v>
      </c>
      <c r="L44" s="13">
        <v>1950</v>
      </c>
    </row>
    <row r="45" ht="36" customHeight="1" spans="1:12">
      <c r="A45" s="7">
        <v>40</v>
      </c>
      <c r="B45" s="7" t="s">
        <v>192</v>
      </c>
      <c r="C45" s="7" t="s">
        <v>204</v>
      </c>
      <c r="D45" s="7" t="s">
        <v>101</v>
      </c>
      <c r="E45" s="7" t="s">
        <v>106</v>
      </c>
      <c r="F45" s="7" t="s">
        <v>205</v>
      </c>
      <c r="G45" s="7" t="s">
        <v>108</v>
      </c>
      <c r="H45" s="7" t="s">
        <v>87</v>
      </c>
      <c r="I45" s="13">
        <v>1</v>
      </c>
      <c r="J45" s="13">
        <v>6100</v>
      </c>
      <c r="K45" s="13">
        <v>1950</v>
      </c>
      <c r="L45" s="44">
        <f>K45+K46+K47</f>
        <v>9580</v>
      </c>
    </row>
    <row r="46" ht="36" customHeight="1" spans="1:12">
      <c r="A46" s="7">
        <v>41</v>
      </c>
      <c r="B46" s="7" t="s">
        <v>192</v>
      </c>
      <c r="C46" s="7" t="s">
        <v>204</v>
      </c>
      <c r="D46" s="7" t="s">
        <v>62</v>
      </c>
      <c r="E46" s="7" t="s">
        <v>206</v>
      </c>
      <c r="F46" s="7" t="s">
        <v>207</v>
      </c>
      <c r="G46" s="7" t="s">
        <v>120</v>
      </c>
      <c r="H46" s="7" t="s">
        <v>87</v>
      </c>
      <c r="I46" s="13">
        <v>1</v>
      </c>
      <c r="J46" s="13">
        <v>4900</v>
      </c>
      <c r="K46" s="13">
        <v>930</v>
      </c>
      <c r="L46" s="45"/>
    </row>
    <row r="47" ht="36" customHeight="1" spans="1:12">
      <c r="A47" s="7">
        <v>42</v>
      </c>
      <c r="B47" s="7" t="s">
        <v>192</v>
      </c>
      <c r="C47" s="7" t="s">
        <v>204</v>
      </c>
      <c r="D47" s="7" t="s">
        <v>128</v>
      </c>
      <c r="E47" s="7" t="s">
        <v>208</v>
      </c>
      <c r="F47" s="7" t="s">
        <v>209</v>
      </c>
      <c r="G47" s="7" t="s">
        <v>210</v>
      </c>
      <c r="H47" s="7" t="s">
        <v>87</v>
      </c>
      <c r="I47" s="13">
        <v>1</v>
      </c>
      <c r="J47" s="13">
        <v>51000</v>
      </c>
      <c r="K47" s="13">
        <v>6700</v>
      </c>
      <c r="L47" s="46"/>
    </row>
    <row r="48" ht="36" customHeight="1" spans="1:12">
      <c r="A48" s="7">
        <v>43</v>
      </c>
      <c r="B48" s="7" t="s">
        <v>192</v>
      </c>
      <c r="C48" s="7" t="s">
        <v>211</v>
      </c>
      <c r="D48" s="7" t="s">
        <v>101</v>
      </c>
      <c r="E48" s="7" t="s">
        <v>106</v>
      </c>
      <c r="F48" s="7" t="s">
        <v>212</v>
      </c>
      <c r="G48" s="7" t="s">
        <v>108</v>
      </c>
      <c r="H48" s="7" t="s">
        <v>87</v>
      </c>
      <c r="I48" s="13">
        <v>1</v>
      </c>
      <c r="J48" s="13">
        <v>6600</v>
      </c>
      <c r="K48" s="13">
        <v>1950</v>
      </c>
      <c r="L48" s="13">
        <v>1950</v>
      </c>
    </row>
    <row r="49" ht="36" customHeight="1" spans="1:12">
      <c r="A49" s="7">
        <v>44</v>
      </c>
      <c r="B49" s="7" t="s">
        <v>192</v>
      </c>
      <c r="C49" s="7" t="s">
        <v>213</v>
      </c>
      <c r="D49" s="7" t="s">
        <v>83</v>
      </c>
      <c r="E49" s="7" t="s">
        <v>84</v>
      </c>
      <c r="F49" s="7" t="s">
        <v>214</v>
      </c>
      <c r="G49" s="7" t="s">
        <v>86</v>
      </c>
      <c r="H49" s="7" t="s">
        <v>87</v>
      </c>
      <c r="I49" s="13">
        <v>1</v>
      </c>
      <c r="J49" s="13">
        <v>162000</v>
      </c>
      <c r="K49" s="13">
        <v>40300</v>
      </c>
      <c r="L49" s="13">
        <v>40300</v>
      </c>
    </row>
    <row r="50" ht="36" customHeight="1" spans="1:12">
      <c r="A50" s="7">
        <v>45</v>
      </c>
      <c r="B50" s="7" t="s">
        <v>192</v>
      </c>
      <c r="C50" s="7" t="s">
        <v>215</v>
      </c>
      <c r="D50" s="7" t="s">
        <v>62</v>
      </c>
      <c r="E50" s="7" t="s">
        <v>216</v>
      </c>
      <c r="F50" s="7" t="s">
        <v>217</v>
      </c>
      <c r="G50" s="7" t="s">
        <v>65</v>
      </c>
      <c r="H50" s="7" t="s">
        <v>61</v>
      </c>
      <c r="I50" s="13">
        <v>1</v>
      </c>
      <c r="J50" s="13">
        <v>9800</v>
      </c>
      <c r="K50" s="13">
        <v>2300</v>
      </c>
      <c r="L50" s="13">
        <v>2300</v>
      </c>
    </row>
    <row r="51" ht="36" customHeight="1" spans="1:12">
      <c r="A51" s="7">
        <v>46</v>
      </c>
      <c r="B51" s="7" t="s">
        <v>192</v>
      </c>
      <c r="C51" s="7" t="s">
        <v>218</v>
      </c>
      <c r="D51" s="7" t="s">
        <v>62</v>
      </c>
      <c r="E51" s="7" t="s">
        <v>216</v>
      </c>
      <c r="F51" s="7" t="s">
        <v>219</v>
      </c>
      <c r="G51" s="7" t="s">
        <v>65</v>
      </c>
      <c r="H51" s="7" t="s">
        <v>61</v>
      </c>
      <c r="I51" s="13">
        <v>1</v>
      </c>
      <c r="J51" s="13">
        <v>9800</v>
      </c>
      <c r="K51" s="13">
        <v>2300</v>
      </c>
      <c r="L51" s="13">
        <v>2300</v>
      </c>
    </row>
    <row r="52" ht="36" customHeight="1" spans="1:12">
      <c r="A52" s="7">
        <v>47</v>
      </c>
      <c r="B52" s="7" t="s">
        <v>192</v>
      </c>
      <c r="C52" s="7" t="s">
        <v>220</v>
      </c>
      <c r="D52" s="7" t="s">
        <v>101</v>
      </c>
      <c r="E52" s="7" t="s">
        <v>106</v>
      </c>
      <c r="F52" s="7" t="s">
        <v>221</v>
      </c>
      <c r="G52" s="7" t="s">
        <v>108</v>
      </c>
      <c r="H52" s="7" t="s">
        <v>61</v>
      </c>
      <c r="I52" s="13">
        <v>1</v>
      </c>
      <c r="J52" s="13">
        <v>6300</v>
      </c>
      <c r="K52" s="13">
        <v>1950</v>
      </c>
      <c r="L52" s="13">
        <v>1950</v>
      </c>
    </row>
    <row r="53" ht="36" customHeight="1" spans="1:12">
      <c r="A53" s="7">
        <v>48</v>
      </c>
      <c r="B53" s="7" t="s">
        <v>192</v>
      </c>
      <c r="C53" s="7" t="s">
        <v>222</v>
      </c>
      <c r="D53" s="7" t="s">
        <v>62</v>
      </c>
      <c r="E53" s="7" t="s">
        <v>223</v>
      </c>
      <c r="F53" s="7" t="s">
        <v>224</v>
      </c>
      <c r="G53" s="7" t="s">
        <v>120</v>
      </c>
      <c r="H53" s="7" t="s">
        <v>87</v>
      </c>
      <c r="I53" s="13">
        <v>1</v>
      </c>
      <c r="J53" s="13">
        <v>13000</v>
      </c>
      <c r="K53" s="13">
        <v>2300</v>
      </c>
      <c r="L53" s="13">
        <v>2300</v>
      </c>
    </row>
    <row r="54" ht="36" customHeight="1" spans="1:12">
      <c r="A54" s="7">
        <v>49</v>
      </c>
      <c r="B54" s="7" t="s">
        <v>192</v>
      </c>
      <c r="C54" s="7" t="s">
        <v>225</v>
      </c>
      <c r="D54" s="7" t="s">
        <v>128</v>
      </c>
      <c r="E54" s="7" t="s">
        <v>226</v>
      </c>
      <c r="F54" s="7" t="s">
        <v>227</v>
      </c>
      <c r="G54" s="7" t="s">
        <v>168</v>
      </c>
      <c r="H54" s="7" t="s">
        <v>61</v>
      </c>
      <c r="I54" s="13">
        <v>1</v>
      </c>
      <c r="J54" s="13">
        <v>134000</v>
      </c>
      <c r="K54" s="13">
        <v>15000</v>
      </c>
      <c r="L54" s="44">
        <f>K54+K55</f>
        <v>16800</v>
      </c>
    </row>
    <row r="55" ht="36" customHeight="1" spans="1:12">
      <c r="A55" s="7">
        <v>50</v>
      </c>
      <c r="B55" s="7" t="s">
        <v>192</v>
      </c>
      <c r="C55" s="7" t="s">
        <v>225</v>
      </c>
      <c r="D55" s="7" t="s">
        <v>62</v>
      </c>
      <c r="E55" s="7" t="s">
        <v>63</v>
      </c>
      <c r="F55" s="7" t="s">
        <v>228</v>
      </c>
      <c r="G55" s="7" t="s">
        <v>80</v>
      </c>
      <c r="H55" s="7" t="s">
        <v>61</v>
      </c>
      <c r="I55" s="13">
        <v>1</v>
      </c>
      <c r="J55" s="13">
        <v>9000</v>
      </c>
      <c r="K55" s="13">
        <v>1800</v>
      </c>
      <c r="L55" s="46"/>
    </row>
    <row r="56" ht="36" customHeight="1" spans="1:12">
      <c r="A56" s="7">
        <v>51</v>
      </c>
      <c r="B56" s="7" t="s">
        <v>192</v>
      </c>
      <c r="C56" s="7" t="s">
        <v>229</v>
      </c>
      <c r="D56" s="7" t="s">
        <v>101</v>
      </c>
      <c r="E56" s="7" t="s">
        <v>106</v>
      </c>
      <c r="F56" s="7" t="s">
        <v>230</v>
      </c>
      <c r="G56" s="7" t="s">
        <v>108</v>
      </c>
      <c r="H56" s="7" t="s">
        <v>61</v>
      </c>
      <c r="I56" s="13">
        <v>1</v>
      </c>
      <c r="J56" s="13">
        <v>6000</v>
      </c>
      <c r="K56" s="13">
        <v>1950</v>
      </c>
      <c r="L56" s="44">
        <f>K56+K57</f>
        <v>8650</v>
      </c>
    </row>
    <row r="57" ht="36" customHeight="1" spans="1:12">
      <c r="A57" s="7">
        <v>52</v>
      </c>
      <c r="B57" s="7" t="s">
        <v>192</v>
      </c>
      <c r="C57" s="7" t="s">
        <v>229</v>
      </c>
      <c r="D57" s="7" t="s">
        <v>128</v>
      </c>
      <c r="E57" s="7" t="s">
        <v>231</v>
      </c>
      <c r="F57" s="7" t="s">
        <v>232</v>
      </c>
      <c r="G57" s="7" t="s">
        <v>233</v>
      </c>
      <c r="H57" s="7" t="s">
        <v>81</v>
      </c>
      <c r="I57" s="13">
        <v>1</v>
      </c>
      <c r="J57" s="13">
        <v>55000</v>
      </c>
      <c r="K57" s="13">
        <v>6700</v>
      </c>
      <c r="L57" s="46"/>
    </row>
    <row r="58" ht="36" customHeight="1" spans="1:12">
      <c r="A58" s="7">
        <v>53</v>
      </c>
      <c r="B58" s="7" t="s">
        <v>192</v>
      </c>
      <c r="C58" s="7" t="s">
        <v>234</v>
      </c>
      <c r="D58" s="7" t="s">
        <v>101</v>
      </c>
      <c r="E58" s="7" t="s">
        <v>235</v>
      </c>
      <c r="F58" s="7" t="s">
        <v>236</v>
      </c>
      <c r="G58" s="7" t="s">
        <v>175</v>
      </c>
      <c r="H58" s="7" t="s">
        <v>175</v>
      </c>
      <c r="I58" s="13">
        <v>1</v>
      </c>
      <c r="J58" s="13">
        <v>6500</v>
      </c>
      <c r="K58" s="13">
        <v>1950</v>
      </c>
      <c r="L58" s="47">
        <v>1950</v>
      </c>
    </row>
    <row r="59" ht="36" customHeight="1" spans="1:12">
      <c r="A59" s="7">
        <v>54</v>
      </c>
      <c r="B59" s="7" t="s">
        <v>192</v>
      </c>
      <c r="C59" s="7" t="s">
        <v>237</v>
      </c>
      <c r="D59" s="7" t="s">
        <v>62</v>
      </c>
      <c r="E59" s="7" t="s">
        <v>238</v>
      </c>
      <c r="F59" s="7" t="s">
        <v>239</v>
      </c>
      <c r="G59" s="7" t="s">
        <v>161</v>
      </c>
      <c r="H59" s="7" t="s">
        <v>162</v>
      </c>
      <c r="I59" s="13">
        <v>1</v>
      </c>
      <c r="J59" s="13">
        <v>4000</v>
      </c>
      <c r="K59" s="13">
        <v>930</v>
      </c>
      <c r="L59" s="48">
        <f>K59+K60+K61</f>
        <v>9580</v>
      </c>
    </row>
    <row r="60" ht="36" customHeight="1" spans="1:12">
      <c r="A60" s="7">
        <v>55</v>
      </c>
      <c r="B60" s="7" t="s">
        <v>192</v>
      </c>
      <c r="C60" s="7" t="s">
        <v>237</v>
      </c>
      <c r="D60" s="7" t="s">
        <v>128</v>
      </c>
      <c r="E60" s="7" t="s">
        <v>240</v>
      </c>
      <c r="F60" s="7" t="s">
        <v>241</v>
      </c>
      <c r="G60" s="7" t="s">
        <v>242</v>
      </c>
      <c r="H60" s="7" t="s">
        <v>243</v>
      </c>
      <c r="I60" s="13">
        <v>1</v>
      </c>
      <c r="J60" s="13">
        <v>50300</v>
      </c>
      <c r="K60" s="13">
        <v>6700</v>
      </c>
      <c r="L60" s="49"/>
    </row>
    <row r="61" ht="36" customHeight="1" spans="1:12">
      <c r="A61" s="7">
        <v>56</v>
      </c>
      <c r="B61" s="7" t="s">
        <v>192</v>
      </c>
      <c r="C61" s="7" t="s">
        <v>237</v>
      </c>
      <c r="D61" s="7" t="s">
        <v>101</v>
      </c>
      <c r="E61" s="7" t="s">
        <v>244</v>
      </c>
      <c r="F61" s="7" t="s">
        <v>245</v>
      </c>
      <c r="G61" s="7" t="s">
        <v>246</v>
      </c>
      <c r="H61" s="7" t="s">
        <v>162</v>
      </c>
      <c r="I61" s="13">
        <v>1</v>
      </c>
      <c r="J61" s="13">
        <v>6500</v>
      </c>
      <c r="K61" s="13">
        <v>1950</v>
      </c>
      <c r="L61" s="50"/>
    </row>
    <row r="62" ht="36" customHeight="1" spans="1:12">
      <c r="A62" s="7">
        <v>57</v>
      </c>
      <c r="B62" s="7" t="s">
        <v>192</v>
      </c>
      <c r="C62" s="7" t="s">
        <v>247</v>
      </c>
      <c r="D62" s="7" t="s">
        <v>101</v>
      </c>
      <c r="E62" s="7" t="s">
        <v>106</v>
      </c>
      <c r="F62" s="7" t="s">
        <v>248</v>
      </c>
      <c r="G62" s="7" t="s">
        <v>108</v>
      </c>
      <c r="H62" s="7" t="s">
        <v>61</v>
      </c>
      <c r="I62" s="13">
        <v>1</v>
      </c>
      <c r="J62" s="13">
        <v>6300</v>
      </c>
      <c r="K62" s="13">
        <v>1950</v>
      </c>
      <c r="L62" s="16">
        <v>1950</v>
      </c>
    </row>
    <row r="63" ht="36" customHeight="1" spans="1:12">
      <c r="A63" s="7">
        <v>58</v>
      </c>
      <c r="B63" s="7" t="s">
        <v>192</v>
      </c>
      <c r="C63" s="7" t="s">
        <v>249</v>
      </c>
      <c r="D63" s="7" t="s">
        <v>128</v>
      </c>
      <c r="E63" s="7" t="s">
        <v>250</v>
      </c>
      <c r="F63" s="7" t="s">
        <v>251</v>
      </c>
      <c r="G63" s="7" t="s">
        <v>252</v>
      </c>
      <c r="H63" s="7" t="s">
        <v>87</v>
      </c>
      <c r="I63" s="13">
        <v>1</v>
      </c>
      <c r="J63" s="13">
        <v>212000</v>
      </c>
      <c r="K63" s="13">
        <v>52300</v>
      </c>
      <c r="L63" s="16">
        <v>52300</v>
      </c>
    </row>
    <row r="64" ht="36" customHeight="1" spans="1:12">
      <c r="A64" s="7">
        <v>59</v>
      </c>
      <c r="B64" s="7" t="s">
        <v>192</v>
      </c>
      <c r="C64" s="7" t="s">
        <v>253</v>
      </c>
      <c r="D64" s="7" t="s">
        <v>101</v>
      </c>
      <c r="E64" s="7" t="s">
        <v>254</v>
      </c>
      <c r="F64" s="7" t="s">
        <v>255</v>
      </c>
      <c r="G64" s="7" t="s">
        <v>256</v>
      </c>
      <c r="H64" s="7" t="s">
        <v>71</v>
      </c>
      <c r="I64" s="13">
        <v>1</v>
      </c>
      <c r="J64" s="13">
        <v>6500</v>
      </c>
      <c r="K64" s="13">
        <v>2000</v>
      </c>
      <c r="L64" s="51">
        <v>2000</v>
      </c>
    </row>
    <row r="65" ht="36" customHeight="1" spans="1:12">
      <c r="A65" s="7">
        <v>60</v>
      </c>
      <c r="B65" s="7" t="s">
        <v>192</v>
      </c>
      <c r="C65" s="7" t="s">
        <v>257</v>
      </c>
      <c r="D65" s="7" t="s">
        <v>101</v>
      </c>
      <c r="E65" s="7" t="s">
        <v>254</v>
      </c>
      <c r="F65" s="7" t="s">
        <v>258</v>
      </c>
      <c r="G65" s="7" t="s">
        <v>256</v>
      </c>
      <c r="H65" s="7" t="s">
        <v>71</v>
      </c>
      <c r="I65" s="13">
        <v>1</v>
      </c>
      <c r="J65" s="13">
        <v>7000</v>
      </c>
      <c r="K65" s="13">
        <v>2000</v>
      </c>
      <c r="L65" s="51">
        <v>2000</v>
      </c>
    </row>
    <row r="66" ht="36" customHeight="1" spans="1:12">
      <c r="A66" s="7">
        <v>61</v>
      </c>
      <c r="B66" s="7" t="s">
        <v>192</v>
      </c>
      <c r="C66" s="7" t="s">
        <v>259</v>
      </c>
      <c r="D66" s="7" t="s">
        <v>101</v>
      </c>
      <c r="E66" s="7" t="s">
        <v>254</v>
      </c>
      <c r="F66" s="7" t="s">
        <v>260</v>
      </c>
      <c r="G66" s="7" t="s">
        <v>256</v>
      </c>
      <c r="H66" s="7" t="s">
        <v>71</v>
      </c>
      <c r="I66" s="13">
        <v>1</v>
      </c>
      <c r="J66" s="13">
        <v>6800</v>
      </c>
      <c r="K66" s="13">
        <v>2000</v>
      </c>
      <c r="L66" s="51">
        <v>2000</v>
      </c>
    </row>
    <row r="67" ht="36" customHeight="1" spans="1:12">
      <c r="A67" s="7">
        <v>62</v>
      </c>
      <c r="B67" s="7" t="s">
        <v>192</v>
      </c>
      <c r="C67" s="7" t="s">
        <v>261</v>
      </c>
      <c r="D67" s="7" t="s">
        <v>262</v>
      </c>
      <c r="E67" s="7" t="s">
        <v>263</v>
      </c>
      <c r="F67" s="7" t="s">
        <v>264</v>
      </c>
      <c r="G67" s="7" t="s">
        <v>265</v>
      </c>
      <c r="H67" s="7" t="s">
        <v>266</v>
      </c>
      <c r="I67" s="13">
        <v>1</v>
      </c>
      <c r="J67" s="13">
        <v>4100</v>
      </c>
      <c r="K67" s="13">
        <v>1300</v>
      </c>
      <c r="L67" s="17">
        <f>K67+K68</f>
        <v>2230</v>
      </c>
    </row>
    <row r="68" ht="36" customHeight="1" spans="1:12">
      <c r="A68" s="7">
        <v>63</v>
      </c>
      <c r="B68" s="7" t="s">
        <v>192</v>
      </c>
      <c r="C68" s="7" t="s">
        <v>261</v>
      </c>
      <c r="D68" s="7" t="s">
        <v>267</v>
      </c>
      <c r="E68" s="7" t="s">
        <v>268</v>
      </c>
      <c r="F68" s="7" t="s">
        <v>269</v>
      </c>
      <c r="G68" s="7" t="s">
        <v>265</v>
      </c>
      <c r="H68" s="7" t="s">
        <v>266</v>
      </c>
      <c r="I68" s="13">
        <v>1</v>
      </c>
      <c r="J68" s="13">
        <v>2900</v>
      </c>
      <c r="K68" s="13">
        <v>930</v>
      </c>
      <c r="L68" s="52"/>
    </row>
    <row r="69" ht="36" customHeight="1" spans="1:12">
      <c r="A69" s="7">
        <v>64</v>
      </c>
      <c r="B69" s="7" t="s">
        <v>192</v>
      </c>
      <c r="C69" s="7" t="s">
        <v>270</v>
      </c>
      <c r="D69" s="7" t="s">
        <v>101</v>
      </c>
      <c r="E69" s="7" t="s">
        <v>254</v>
      </c>
      <c r="F69" s="7" t="s">
        <v>271</v>
      </c>
      <c r="G69" s="7" t="s">
        <v>256</v>
      </c>
      <c r="H69" s="7" t="s">
        <v>71</v>
      </c>
      <c r="I69" s="13">
        <v>1</v>
      </c>
      <c r="J69" s="13">
        <v>7000</v>
      </c>
      <c r="K69" s="13">
        <v>2000</v>
      </c>
      <c r="L69" s="51">
        <v>2000</v>
      </c>
    </row>
    <row r="70" ht="36" customHeight="1" spans="1:12">
      <c r="A70" s="7">
        <v>65</v>
      </c>
      <c r="B70" s="7" t="s">
        <v>192</v>
      </c>
      <c r="C70" s="7" t="s">
        <v>272</v>
      </c>
      <c r="D70" s="7" t="s">
        <v>62</v>
      </c>
      <c r="E70" s="7" t="s">
        <v>169</v>
      </c>
      <c r="F70" s="7" t="s">
        <v>273</v>
      </c>
      <c r="G70" s="7" t="s">
        <v>65</v>
      </c>
      <c r="H70" s="7" t="s">
        <v>81</v>
      </c>
      <c r="I70" s="13">
        <v>1</v>
      </c>
      <c r="J70" s="13">
        <v>5000</v>
      </c>
      <c r="K70" s="13">
        <v>930</v>
      </c>
      <c r="L70" s="17">
        <f>K70+K71</f>
        <v>11230</v>
      </c>
    </row>
    <row r="71" ht="36" customHeight="1" spans="1:12">
      <c r="A71" s="7">
        <v>66</v>
      </c>
      <c r="B71" s="7" t="s">
        <v>192</v>
      </c>
      <c r="C71" s="7" t="s">
        <v>272</v>
      </c>
      <c r="D71" s="7" t="s">
        <v>128</v>
      </c>
      <c r="E71" s="7" t="s">
        <v>274</v>
      </c>
      <c r="F71" s="7" t="s">
        <v>275</v>
      </c>
      <c r="G71" s="7" t="s">
        <v>233</v>
      </c>
      <c r="H71" s="7" t="s">
        <v>81</v>
      </c>
      <c r="I71" s="13">
        <v>1</v>
      </c>
      <c r="J71" s="13">
        <v>51500</v>
      </c>
      <c r="K71" s="13">
        <v>10300</v>
      </c>
      <c r="L71" s="53"/>
    </row>
    <row r="72" ht="36" customHeight="1" spans="1:12">
      <c r="A72" s="7"/>
      <c r="B72" s="7" t="s">
        <v>21</v>
      </c>
      <c r="C72" s="7">
        <v>24</v>
      </c>
      <c r="D72" s="7"/>
      <c r="E72" s="7"/>
      <c r="F72" s="7"/>
      <c r="G72" s="7"/>
      <c r="H72" s="7"/>
      <c r="I72" s="13">
        <f>SUM(I40:I71)</f>
        <v>32</v>
      </c>
      <c r="J72" s="13">
        <f>SUM(J40:J71)</f>
        <v>905800</v>
      </c>
      <c r="K72" s="13">
        <f>SUM(K40:K71)</f>
        <v>190420</v>
      </c>
      <c r="L72" s="13">
        <f>SUM(L40:L71)</f>
        <v>190420</v>
      </c>
    </row>
    <row r="73" ht="36" customHeight="1" spans="1:12">
      <c r="A73" s="7">
        <v>67</v>
      </c>
      <c r="B73" s="7" t="s">
        <v>276</v>
      </c>
      <c r="C73" s="7" t="s">
        <v>277</v>
      </c>
      <c r="D73" s="7" t="s">
        <v>128</v>
      </c>
      <c r="E73" s="7" t="s">
        <v>278</v>
      </c>
      <c r="F73" s="7" t="s">
        <v>279</v>
      </c>
      <c r="G73" s="7" t="s">
        <v>280</v>
      </c>
      <c r="H73" s="7" t="s">
        <v>281</v>
      </c>
      <c r="I73" s="13">
        <v>1</v>
      </c>
      <c r="J73" s="13">
        <v>59000</v>
      </c>
      <c r="K73" s="54">
        <v>10300</v>
      </c>
      <c r="L73" s="55">
        <f>K73+K74</f>
        <v>51000</v>
      </c>
    </row>
    <row r="74" ht="36" customHeight="1" spans="1:12">
      <c r="A74" s="7">
        <v>68</v>
      </c>
      <c r="B74" s="7" t="s">
        <v>276</v>
      </c>
      <c r="C74" s="7" t="s">
        <v>277</v>
      </c>
      <c r="D74" s="7" t="s">
        <v>282</v>
      </c>
      <c r="E74" s="7" t="s">
        <v>283</v>
      </c>
      <c r="F74" s="7" t="s">
        <v>284</v>
      </c>
      <c r="G74" s="7" t="s">
        <v>285</v>
      </c>
      <c r="H74" s="7" t="s">
        <v>281</v>
      </c>
      <c r="I74" s="13">
        <v>1</v>
      </c>
      <c r="J74" s="13">
        <v>188000</v>
      </c>
      <c r="K74" s="54">
        <v>40700</v>
      </c>
      <c r="L74" s="56"/>
    </row>
    <row r="75" ht="36" customHeight="1" spans="1:12">
      <c r="A75" s="7">
        <v>69</v>
      </c>
      <c r="B75" s="7" t="s">
        <v>276</v>
      </c>
      <c r="C75" s="7" t="s">
        <v>286</v>
      </c>
      <c r="D75" s="7" t="s">
        <v>128</v>
      </c>
      <c r="E75" s="7" t="s">
        <v>287</v>
      </c>
      <c r="F75" s="7" t="s">
        <v>288</v>
      </c>
      <c r="G75" s="7" t="s">
        <v>289</v>
      </c>
      <c r="H75" s="7" t="s">
        <v>290</v>
      </c>
      <c r="I75" s="13">
        <v>1</v>
      </c>
      <c r="J75" s="13">
        <v>33000</v>
      </c>
      <c r="K75" s="13">
        <v>10300</v>
      </c>
      <c r="L75" s="13">
        <v>10300</v>
      </c>
    </row>
    <row r="76" ht="36" customHeight="1" spans="1:12">
      <c r="A76" s="7">
        <v>70</v>
      </c>
      <c r="B76" s="7" t="s">
        <v>276</v>
      </c>
      <c r="C76" s="7" t="s">
        <v>291</v>
      </c>
      <c r="D76" s="7" t="s">
        <v>128</v>
      </c>
      <c r="E76" s="7" t="s">
        <v>292</v>
      </c>
      <c r="F76" s="7" t="s">
        <v>293</v>
      </c>
      <c r="G76" s="7" t="s">
        <v>168</v>
      </c>
      <c r="H76" s="7" t="s">
        <v>61</v>
      </c>
      <c r="I76" s="13">
        <v>1</v>
      </c>
      <c r="J76" s="13">
        <v>55500</v>
      </c>
      <c r="K76" s="13">
        <v>10300</v>
      </c>
      <c r="L76" s="17">
        <f>K76+K77+K78</f>
        <v>13180</v>
      </c>
    </row>
    <row r="77" ht="36" customHeight="1" spans="1:12">
      <c r="A77" s="7">
        <v>71</v>
      </c>
      <c r="B77" s="7" t="s">
        <v>276</v>
      </c>
      <c r="C77" s="7" t="s">
        <v>291</v>
      </c>
      <c r="D77" s="7" t="s">
        <v>62</v>
      </c>
      <c r="E77" s="7" t="s">
        <v>169</v>
      </c>
      <c r="F77" s="7" t="s">
        <v>294</v>
      </c>
      <c r="G77" s="7" t="s">
        <v>65</v>
      </c>
      <c r="H77" s="7" t="s">
        <v>61</v>
      </c>
      <c r="I77" s="13">
        <v>1</v>
      </c>
      <c r="J77" s="13">
        <v>4200</v>
      </c>
      <c r="K77" s="13">
        <v>930</v>
      </c>
      <c r="L77" s="34"/>
    </row>
    <row r="78" ht="36" customHeight="1" spans="1:12">
      <c r="A78" s="7">
        <v>72</v>
      </c>
      <c r="B78" s="7" t="s">
        <v>276</v>
      </c>
      <c r="C78" s="7" t="s">
        <v>291</v>
      </c>
      <c r="D78" s="7" t="s">
        <v>101</v>
      </c>
      <c r="E78" s="7" t="s">
        <v>106</v>
      </c>
      <c r="F78" s="7" t="s">
        <v>295</v>
      </c>
      <c r="G78" s="7" t="s">
        <v>108</v>
      </c>
      <c r="H78" s="7" t="s">
        <v>61</v>
      </c>
      <c r="I78" s="13">
        <v>1</v>
      </c>
      <c r="J78" s="13">
        <v>6000</v>
      </c>
      <c r="K78" s="13">
        <v>1950</v>
      </c>
      <c r="L78" s="18"/>
    </row>
    <row r="79" ht="36" customHeight="1" spans="1:12">
      <c r="A79" s="7">
        <v>73</v>
      </c>
      <c r="B79" s="7" t="s">
        <v>276</v>
      </c>
      <c r="C79" s="7" t="s">
        <v>296</v>
      </c>
      <c r="D79" s="7" t="s">
        <v>297</v>
      </c>
      <c r="E79" s="7" t="s">
        <v>298</v>
      </c>
      <c r="F79" s="7" t="s">
        <v>299</v>
      </c>
      <c r="G79" s="7" t="s">
        <v>300</v>
      </c>
      <c r="H79" s="7" t="s">
        <v>301</v>
      </c>
      <c r="I79" s="13">
        <v>1</v>
      </c>
      <c r="J79" s="13">
        <v>12000</v>
      </c>
      <c r="K79" s="13">
        <v>3000</v>
      </c>
      <c r="L79" s="13">
        <v>3000</v>
      </c>
    </row>
    <row r="80" ht="36" customHeight="1" spans="1:12">
      <c r="A80" s="7">
        <v>74</v>
      </c>
      <c r="B80" s="7" t="s">
        <v>276</v>
      </c>
      <c r="C80" s="7" t="s">
        <v>302</v>
      </c>
      <c r="D80" s="7" t="s">
        <v>101</v>
      </c>
      <c r="E80" s="7" t="s">
        <v>106</v>
      </c>
      <c r="F80" s="7" t="s">
        <v>303</v>
      </c>
      <c r="G80" s="7" t="s">
        <v>108</v>
      </c>
      <c r="H80" s="7" t="s">
        <v>87</v>
      </c>
      <c r="I80" s="13">
        <v>1</v>
      </c>
      <c r="J80" s="13">
        <v>6000</v>
      </c>
      <c r="K80" s="13">
        <v>1950</v>
      </c>
      <c r="L80" s="13">
        <v>1950</v>
      </c>
    </row>
    <row r="81" ht="36" customHeight="1" spans="1:12">
      <c r="A81" s="7">
        <v>75</v>
      </c>
      <c r="B81" s="7" t="s">
        <v>276</v>
      </c>
      <c r="C81" s="7" t="s">
        <v>304</v>
      </c>
      <c r="D81" s="7" t="s">
        <v>128</v>
      </c>
      <c r="E81" s="7" t="s">
        <v>231</v>
      </c>
      <c r="F81" s="7" t="s">
        <v>305</v>
      </c>
      <c r="G81" s="7" t="s">
        <v>233</v>
      </c>
      <c r="H81" s="7" t="s">
        <v>81</v>
      </c>
      <c r="I81" s="13">
        <v>1</v>
      </c>
      <c r="J81" s="13">
        <v>57000</v>
      </c>
      <c r="K81" s="13">
        <v>6700</v>
      </c>
      <c r="L81" s="13">
        <v>6700</v>
      </c>
    </row>
    <row r="82" ht="36" customHeight="1" spans="1:12">
      <c r="A82" s="7">
        <v>76</v>
      </c>
      <c r="B82" s="7" t="s">
        <v>276</v>
      </c>
      <c r="C82" s="7" t="s">
        <v>306</v>
      </c>
      <c r="D82" s="7" t="s">
        <v>101</v>
      </c>
      <c r="E82" s="7" t="s">
        <v>102</v>
      </c>
      <c r="F82" s="7" t="s">
        <v>307</v>
      </c>
      <c r="G82" s="7" t="s">
        <v>104</v>
      </c>
      <c r="H82" s="7" t="s">
        <v>81</v>
      </c>
      <c r="I82" s="13">
        <v>1</v>
      </c>
      <c r="J82" s="13">
        <v>6300</v>
      </c>
      <c r="K82" s="13">
        <v>1950</v>
      </c>
      <c r="L82" s="16">
        <v>1950</v>
      </c>
    </row>
    <row r="83" ht="36" customHeight="1" spans="1:12">
      <c r="A83" s="7">
        <v>77</v>
      </c>
      <c r="B83" s="7" t="s">
        <v>276</v>
      </c>
      <c r="C83" s="7" t="s">
        <v>308</v>
      </c>
      <c r="D83" s="7" t="s">
        <v>128</v>
      </c>
      <c r="E83" s="7" t="s">
        <v>138</v>
      </c>
      <c r="F83" s="7" t="s">
        <v>309</v>
      </c>
      <c r="G83" s="7" t="s">
        <v>140</v>
      </c>
      <c r="H83" s="7" t="s">
        <v>310</v>
      </c>
      <c r="I83" s="13">
        <v>1</v>
      </c>
      <c r="J83" s="13">
        <v>41600</v>
      </c>
      <c r="K83" s="13">
        <v>6700</v>
      </c>
      <c r="L83" s="17">
        <f>K83+K84</f>
        <v>8650</v>
      </c>
    </row>
    <row r="84" ht="36" customHeight="1" spans="1:12">
      <c r="A84" s="7">
        <v>78</v>
      </c>
      <c r="B84" s="7" t="s">
        <v>276</v>
      </c>
      <c r="C84" s="7" t="s">
        <v>308</v>
      </c>
      <c r="D84" s="7" t="s">
        <v>101</v>
      </c>
      <c r="E84" s="7" t="s">
        <v>311</v>
      </c>
      <c r="F84" s="7" t="s">
        <v>312</v>
      </c>
      <c r="G84" s="7" t="s">
        <v>313</v>
      </c>
      <c r="H84" s="7" t="s">
        <v>310</v>
      </c>
      <c r="I84" s="13">
        <v>1</v>
      </c>
      <c r="J84" s="13">
        <v>6800</v>
      </c>
      <c r="K84" s="13">
        <v>1950</v>
      </c>
      <c r="L84" s="18"/>
    </row>
    <row r="85" ht="36" customHeight="1" spans="1:12">
      <c r="A85" s="7">
        <v>79</v>
      </c>
      <c r="B85" s="7" t="s">
        <v>276</v>
      </c>
      <c r="C85" s="7" t="s">
        <v>314</v>
      </c>
      <c r="D85" s="7" t="s">
        <v>62</v>
      </c>
      <c r="E85" s="7" t="s">
        <v>216</v>
      </c>
      <c r="F85" s="7" t="s">
        <v>315</v>
      </c>
      <c r="G85" s="7" t="s">
        <v>80</v>
      </c>
      <c r="H85" s="7" t="s">
        <v>61</v>
      </c>
      <c r="I85" s="13">
        <v>1</v>
      </c>
      <c r="J85" s="13">
        <v>10500</v>
      </c>
      <c r="K85" s="13">
        <v>2300</v>
      </c>
      <c r="L85" s="17">
        <f>K85+K86+K87+K88</f>
        <v>42750</v>
      </c>
    </row>
    <row r="86" ht="36" customHeight="1" spans="1:12">
      <c r="A86" s="7">
        <v>80</v>
      </c>
      <c r="B86" s="7" t="s">
        <v>276</v>
      </c>
      <c r="C86" s="7" t="s">
        <v>314</v>
      </c>
      <c r="D86" s="7" t="s">
        <v>101</v>
      </c>
      <c r="E86" s="7" t="s">
        <v>106</v>
      </c>
      <c r="F86" s="7" t="s">
        <v>316</v>
      </c>
      <c r="G86" s="7" t="s">
        <v>108</v>
      </c>
      <c r="H86" s="7" t="s">
        <v>87</v>
      </c>
      <c r="I86" s="13">
        <v>1</v>
      </c>
      <c r="J86" s="13">
        <v>6300</v>
      </c>
      <c r="K86" s="13">
        <v>1950</v>
      </c>
      <c r="L86" s="34"/>
    </row>
    <row r="87" ht="36" customHeight="1" spans="1:12">
      <c r="A87" s="7">
        <v>81</v>
      </c>
      <c r="B87" s="7" t="s">
        <v>276</v>
      </c>
      <c r="C87" s="7" t="s">
        <v>314</v>
      </c>
      <c r="D87" s="7" t="s">
        <v>57</v>
      </c>
      <c r="E87" s="7" t="s">
        <v>317</v>
      </c>
      <c r="F87" s="7" t="s">
        <v>318</v>
      </c>
      <c r="G87" s="7" t="s">
        <v>319</v>
      </c>
      <c r="H87" s="7" t="s">
        <v>320</v>
      </c>
      <c r="I87" s="13">
        <v>1</v>
      </c>
      <c r="J87" s="13">
        <v>25000</v>
      </c>
      <c r="K87" s="13">
        <v>3600</v>
      </c>
      <c r="L87" s="34"/>
    </row>
    <row r="88" ht="36" customHeight="1" spans="1:12">
      <c r="A88" s="7">
        <v>82</v>
      </c>
      <c r="B88" s="7" t="s">
        <v>276</v>
      </c>
      <c r="C88" s="7" t="s">
        <v>314</v>
      </c>
      <c r="D88" s="7" t="s">
        <v>128</v>
      </c>
      <c r="E88" s="7" t="s">
        <v>321</v>
      </c>
      <c r="F88" s="7" t="s">
        <v>322</v>
      </c>
      <c r="G88" s="7" t="s">
        <v>168</v>
      </c>
      <c r="H88" s="7" t="s">
        <v>323</v>
      </c>
      <c r="I88" s="13">
        <v>1</v>
      </c>
      <c r="J88" s="13">
        <v>180000</v>
      </c>
      <c r="K88" s="13">
        <v>34900</v>
      </c>
      <c r="L88" s="18"/>
    </row>
    <row r="89" ht="36" customHeight="1" spans="1:12">
      <c r="A89" s="7">
        <v>83</v>
      </c>
      <c r="B89" s="7" t="s">
        <v>276</v>
      </c>
      <c r="C89" s="7" t="s">
        <v>324</v>
      </c>
      <c r="D89" s="7" t="s">
        <v>73</v>
      </c>
      <c r="E89" s="7" t="s">
        <v>325</v>
      </c>
      <c r="F89" s="7" t="s">
        <v>326</v>
      </c>
      <c r="G89" s="7" t="s">
        <v>327</v>
      </c>
      <c r="H89" s="7" t="s">
        <v>71</v>
      </c>
      <c r="I89" s="13">
        <v>1</v>
      </c>
      <c r="J89" s="13">
        <v>7200</v>
      </c>
      <c r="K89" s="13">
        <v>1800</v>
      </c>
      <c r="L89" s="16">
        <v>1800</v>
      </c>
    </row>
    <row r="90" ht="36" customHeight="1" spans="1:12">
      <c r="A90" s="7">
        <v>84</v>
      </c>
      <c r="B90" s="7" t="s">
        <v>276</v>
      </c>
      <c r="C90" s="7" t="s">
        <v>328</v>
      </c>
      <c r="D90" s="7" t="s">
        <v>101</v>
      </c>
      <c r="E90" s="7" t="s">
        <v>329</v>
      </c>
      <c r="F90" s="7" t="s">
        <v>330</v>
      </c>
      <c r="G90" s="7" t="s">
        <v>331</v>
      </c>
      <c r="H90" s="7" t="s">
        <v>331</v>
      </c>
      <c r="I90" s="13">
        <v>1</v>
      </c>
      <c r="J90" s="13">
        <v>7200</v>
      </c>
      <c r="K90" s="13">
        <v>1950</v>
      </c>
      <c r="L90" s="16">
        <v>1950</v>
      </c>
    </row>
    <row r="91" ht="36" customHeight="1" spans="1:12">
      <c r="A91" s="7">
        <v>85</v>
      </c>
      <c r="B91" s="7" t="s">
        <v>276</v>
      </c>
      <c r="C91" s="7" t="s">
        <v>332</v>
      </c>
      <c r="D91" s="7" t="s">
        <v>101</v>
      </c>
      <c r="E91" s="7" t="s">
        <v>244</v>
      </c>
      <c r="F91" s="7" t="s">
        <v>333</v>
      </c>
      <c r="G91" s="7" t="s">
        <v>246</v>
      </c>
      <c r="H91" s="7" t="s">
        <v>162</v>
      </c>
      <c r="I91" s="13">
        <v>1</v>
      </c>
      <c r="J91" s="13">
        <v>6500</v>
      </c>
      <c r="K91" s="13">
        <v>1950</v>
      </c>
      <c r="L91" s="17">
        <f>K91+K92</f>
        <v>8650</v>
      </c>
    </row>
    <row r="92" ht="36" customHeight="1" spans="1:12">
      <c r="A92" s="7">
        <v>86</v>
      </c>
      <c r="B92" s="7" t="s">
        <v>276</v>
      </c>
      <c r="C92" s="7" t="s">
        <v>332</v>
      </c>
      <c r="D92" s="7" t="s">
        <v>128</v>
      </c>
      <c r="E92" s="7" t="s">
        <v>334</v>
      </c>
      <c r="F92" s="7" t="s">
        <v>335</v>
      </c>
      <c r="G92" s="7" t="s">
        <v>336</v>
      </c>
      <c r="H92" s="7" t="s">
        <v>243</v>
      </c>
      <c r="I92" s="13">
        <v>1</v>
      </c>
      <c r="J92" s="13">
        <v>33500</v>
      </c>
      <c r="K92" s="13">
        <v>6700</v>
      </c>
      <c r="L92" s="52"/>
    </row>
    <row r="93" ht="36" customHeight="1" spans="1:12">
      <c r="A93" s="7">
        <v>87</v>
      </c>
      <c r="B93" s="7" t="s">
        <v>276</v>
      </c>
      <c r="C93" s="7" t="s">
        <v>337</v>
      </c>
      <c r="D93" s="7" t="s">
        <v>62</v>
      </c>
      <c r="E93" s="7" t="s">
        <v>338</v>
      </c>
      <c r="F93" s="7" t="s">
        <v>339</v>
      </c>
      <c r="G93" s="7" t="s">
        <v>65</v>
      </c>
      <c r="H93" s="7" t="s">
        <v>61</v>
      </c>
      <c r="I93" s="13">
        <v>1</v>
      </c>
      <c r="J93" s="13">
        <v>4500</v>
      </c>
      <c r="K93" s="13">
        <v>930</v>
      </c>
      <c r="L93" s="13">
        <v>930</v>
      </c>
    </row>
    <row r="94" ht="36" customHeight="1" spans="1:12">
      <c r="A94" s="7">
        <v>88</v>
      </c>
      <c r="B94" s="7" t="s">
        <v>276</v>
      </c>
      <c r="C94" s="7" t="s">
        <v>340</v>
      </c>
      <c r="D94" s="7" t="s">
        <v>101</v>
      </c>
      <c r="E94" s="7" t="s">
        <v>102</v>
      </c>
      <c r="F94" s="7" t="s">
        <v>341</v>
      </c>
      <c r="G94" s="7" t="s">
        <v>104</v>
      </c>
      <c r="H94" s="7" t="s">
        <v>81</v>
      </c>
      <c r="I94" s="13">
        <v>1</v>
      </c>
      <c r="J94" s="13">
        <v>6300</v>
      </c>
      <c r="K94" s="13">
        <v>1950</v>
      </c>
      <c r="L94" s="13">
        <v>1950</v>
      </c>
    </row>
    <row r="95" ht="36" customHeight="1" spans="1:12">
      <c r="A95" s="7">
        <v>89</v>
      </c>
      <c r="B95" s="7" t="s">
        <v>276</v>
      </c>
      <c r="C95" s="7" t="s">
        <v>342</v>
      </c>
      <c r="D95" s="7" t="s">
        <v>101</v>
      </c>
      <c r="E95" s="7" t="s">
        <v>156</v>
      </c>
      <c r="F95" s="7" t="s">
        <v>343</v>
      </c>
      <c r="G95" s="7" t="s">
        <v>104</v>
      </c>
      <c r="H95" s="7" t="s">
        <v>71</v>
      </c>
      <c r="I95" s="13">
        <v>1</v>
      </c>
      <c r="J95" s="13">
        <v>8000</v>
      </c>
      <c r="K95" s="13">
        <v>1950</v>
      </c>
      <c r="L95" s="17">
        <f>K95+K96</f>
        <v>8650</v>
      </c>
    </row>
    <row r="96" ht="36" customHeight="1" spans="1:12">
      <c r="A96" s="7">
        <v>90</v>
      </c>
      <c r="B96" s="7" t="s">
        <v>276</v>
      </c>
      <c r="C96" s="7" t="s">
        <v>342</v>
      </c>
      <c r="D96" s="7" t="s">
        <v>128</v>
      </c>
      <c r="E96" s="7" t="s">
        <v>287</v>
      </c>
      <c r="F96" s="7" t="s">
        <v>344</v>
      </c>
      <c r="G96" s="7" t="s">
        <v>289</v>
      </c>
      <c r="H96" s="7" t="s">
        <v>71</v>
      </c>
      <c r="I96" s="13">
        <v>1</v>
      </c>
      <c r="J96" s="13">
        <v>35600</v>
      </c>
      <c r="K96" s="13">
        <v>6700</v>
      </c>
      <c r="L96" s="52"/>
    </row>
    <row r="97" ht="36" customHeight="1" spans="1:12">
      <c r="A97" s="7">
        <v>91</v>
      </c>
      <c r="B97" s="7" t="s">
        <v>276</v>
      </c>
      <c r="C97" s="7" t="s">
        <v>345</v>
      </c>
      <c r="D97" s="7" t="s">
        <v>62</v>
      </c>
      <c r="E97" s="7" t="s">
        <v>338</v>
      </c>
      <c r="F97" s="7" t="s">
        <v>346</v>
      </c>
      <c r="G97" s="7" t="s">
        <v>65</v>
      </c>
      <c r="H97" s="7" t="s">
        <v>61</v>
      </c>
      <c r="I97" s="13">
        <v>1</v>
      </c>
      <c r="J97" s="13">
        <v>4600</v>
      </c>
      <c r="K97" s="13">
        <v>930</v>
      </c>
      <c r="L97" s="13">
        <v>930</v>
      </c>
    </row>
    <row r="98" ht="36" customHeight="1" spans="1:12">
      <c r="A98" s="7">
        <v>92</v>
      </c>
      <c r="B98" s="7" t="s">
        <v>276</v>
      </c>
      <c r="C98" s="7" t="s">
        <v>347</v>
      </c>
      <c r="D98" s="7" t="s">
        <v>128</v>
      </c>
      <c r="E98" s="7" t="s">
        <v>226</v>
      </c>
      <c r="F98" s="7" t="s">
        <v>348</v>
      </c>
      <c r="G98" s="7" t="s">
        <v>168</v>
      </c>
      <c r="H98" s="7" t="s">
        <v>349</v>
      </c>
      <c r="I98" s="13">
        <v>1</v>
      </c>
      <c r="J98" s="13">
        <v>139000</v>
      </c>
      <c r="K98" s="54">
        <v>15000</v>
      </c>
      <c r="L98" s="55">
        <f>K98+K99+K100</f>
        <v>20400</v>
      </c>
    </row>
    <row r="99" ht="36" customHeight="1" spans="1:12">
      <c r="A99" s="7">
        <v>93</v>
      </c>
      <c r="B99" s="7" t="s">
        <v>276</v>
      </c>
      <c r="C99" s="7" t="s">
        <v>347</v>
      </c>
      <c r="D99" s="7" t="s">
        <v>62</v>
      </c>
      <c r="E99" s="7" t="s">
        <v>63</v>
      </c>
      <c r="F99" s="7" t="s">
        <v>350</v>
      </c>
      <c r="G99" s="7" t="s">
        <v>80</v>
      </c>
      <c r="H99" s="7" t="s">
        <v>349</v>
      </c>
      <c r="I99" s="13">
        <v>1</v>
      </c>
      <c r="J99" s="13">
        <v>9000</v>
      </c>
      <c r="K99" s="54">
        <v>1800</v>
      </c>
      <c r="L99" s="57"/>
    </row>
    <row r="100" ht="36" customHeight="1" spans="1:12">
      <c r="A100" s="7">
        <v>94</v>
      </c>
      <c r="B100" s="7" t="s">
        <v>276</v>
      </c>
      <c r="C100" s="7" t="s">
        <v>347</v>
      </c>
      <c r="D100" s="7" t="s">
        <v>57</v>
      </c>
      <c r="E100" s="7" t="s">
        <v>351</v>
      </c>
      <c r="F100" s="7" t="s">
        <v>352</v>
      </c>
      <c r="G100" s="7" t="s">
        <v>353</v>
      </c>
      <c r="H100" s="7" t="s">
        <v>349</v>
      </c>
      <c r="I100" s="13">
        <v>1</v>
      </c>
      <c r="J100" s="13">
        <v>12000</v>
      </c>
      <c r="K100" s="54">
        <v>3600</v>
      </c>
      <c r="L100" s="56"/>
    </row>
    <row r="101" ht="36" customHeight="1" spans="1:12">
      <c r="A101" s="7">
        <v>95</v>
      </c>
      <c r="B101" s="7" t="s">
        <v>276</v>
      </c>
      <c r="C101" s="7" t="s">
        <v>354</v>
      </c>
      <c r="D101" s="7" t="s">
        <v>128</v>
      </c>
      <c r="E101" s="7" t="s">
        <v>355</v>
      </c>
      <c r="F101" s="7" t="s">
        <v>356</v>
      </c>
      <c r="G101" s="7" t="s">
        <v>140</v>
      </c>
      <c r="H101" s="7" t="s">
        <v>310</v>
      </c>
      <c r="I101" s="13">
        <v>1</v>
      </c>
      <c r="J101" s="13">
        <v>37600</v>
      </c>
      <c r="K101" s="13">
        <v>6700</v>
      </c>
      <c r="L101" s="17">
        <f>K101+K102</f>
        <v>8650</v>
      </c>
    </row>
    <row r="102" ht="36" customHeight="1" spans="1:12">
      <c r="A102" s="7">
        <v>96</v>
      </c>
      <c r="B102" s="7" t="s">
        <v>276</v>
      </c>
      <c r="C102" s="7" t="s">
        <v>354</v>
      </c>
      <c r="D102" s="7" t="s">
        <v>101</v>
      </c>
      <c r="E102" s="7" t="s">
        <v>311</v>
      </c>
      <c r="F102" s="7" t="s">
        <v>357</v>
      </c>
      <c r="G102" s="7" t="s">
        <v>313</v>
      </c>
      <c r="H102" s="7" t="s">
        <v>310</v>
      </c>
      <c r="I102" s="13">
        <v>1</v>
      </c>
      <c r="J102" s="13">
        <v>6800</v>
      </c>
      <c r="K102" s="13">
        <v>1950</v>
      </c>
      <c r="L102" s="52"/>
    </row>
    <row r="103" ht="36" customHeight="1" spans="1:12">
      <c r="A103" s="7">
        <v>97</v>
      </c>
      <c r="B103" s="7" t="s">
        <v>276</v>
      </c>
      <c r="C103" s="7" t="s">
        <v>358</v>
      </c>
      <c r="D103" s="7" t="s">
        <v>128</v>
      </c>
      <c r="E103" s="7" t="s">
        <v>231</v>
      </c>
      <c r="F103" s="7" t="s">
        <v>359</v>
      </c>
      <c r="G103" s="7" t="s">
        <v>233</v>
      </c>
      <c r="H103" s="7" t="s">
        <v>81</v>
      </c>
      <c r="I103" s="13">
        <v>1</v>
      </c>
      <c r="J103" s="13">
        <v>56000</v>
      </c>
      <c r="K103" s="13">
        <v>6700</v>
      </c>
      <c r="L103" s="17">
        <f>K103+K104+K105</f>
        <v>9580</v>
      </c>
    </row>
    <row r="104" ht="36" customHeight="1" spans="1:12">
      <c r="A104" s="7">
        <v>98</v>
      </c>
      <c r="B104" s="7" t="s">
        <v>276</v>
      </c>
      <c r="C104" s="7" t="s">
        <v>358</v>
      </c>
      <c r="D104" s="7" t="s">
        <v>62</v>
      </c>
      <c r="E104" s="7" t="s">
        <v>360</v>
      </c>
      <c r="F104" s="7" t="s">
        <v>361</v>
      </c>
      <c r="G104" s="7" t="s">
        <v>186</v>
      </c>
      <c r="H104" s="7" t="s">
        <v>81</v>
      </c>
      <c r="I104" s="13">
        <v>1</v>
      </c>
      <c r="J104" s="13">
        <v>5000</v>
      </c>
      <c r="K104" s="13">
        <v>930</v>
      </c>
      <c r="L104" s="34"/>
    </row>
    <row r="105" ht="36" customHeight="1" spans="1:12">
      <c r="A105" s="7">
        <v>99</v>
      </c>
      <c r="B105" s="7" t="s">
        <v>276</v>
      </c>
      <c r="C105" s="7" t="s">
        <v>358</v>
      </c>
      <c r="D105" s="7" t="s">
        <v>101</v>
      </c>
      <c r="E105" s="7" t="s">
        <v>102</v>
      </c>
      <c r="F105" s="7" t="s">
        <v>362</v>
      </c>
      <c r="G105" s="7" t="s">
        <v>104</v>
      </c>
      <c r="H105" s="7" t="s">
        <v>81</v>
      </c>
      <c r="I105" s="13">
        <v>1</v>
      </c>
      <c r="J105" s="13">
        <v>6000</v>
      </c>
      <c r="K105" s="13">
        <v>1950</v>
      </c>
      <c r="L105" s="52"/>
    </row>
    <row r="106" ht="36" customHeight="1" spans="1:12">
      <c r="A106" s="7">
        <v>100</v>
      </c>
      <c r="B106" s="7" t="s">
        <v>276</v>
      </c>
      <c r="C106" s="7" t="s">
        <v>363</v>
      </c>
      <c r="D106" s="7" t="s">
        <v>101</v>
      </c>
      <c r="E106" s="7" t="s">
        <v>106</v>
      </c>
      <c r="F106" s="7" t="s">
        <v>364</v>
      </c>
      <c r="G106" s="7" t="s">
        <v>108</v>
      </c>
      <c r="H106" s="7" t="s">
        <v>61</v>
      </c>
      <c r="I106" s="13">
        <v>1</v>
      </c>
      <c r="J106" s="13">
        <v>6300</v>
      </c>
      <c r="K106" s="13">
        <v>1950</v>
      </c>
      <c r="L106" s="17">
        <f>K106+K107+K108</f>
        <v>9580</v>
      </c>
    </row>
    <row r="107" ht="36" customHeight="1" spans="1:12">
      <c r="A107" s="7">
        <v>101</v>
      </c>
      <c r="B107" s="7" t="s">
        <v>276</v>
      </c>
      <c r="C107" s="7" t="s">
        <v>363</v>
      </c>
      <c r="D107" s="7" t="s">
        <v>128</v>
      </c>
      <c r="E107" s="7" t="s">
        <v>365</v>
      </c>
      <c r="F107" s="7" t="s">
        <v>366</v>
      </c>
      <c r="G107" s="7" t="s">
        <v>140</v>
      </c>
      <c r="H107" s="7" t="s">
        <v>310</v>
      </c>
      <c r="I107" s="13">
        <v>1</v>
      </c>
      <c r="J107" s="13">
        <v>50000</v>
      </c>
      <c r="K107" s="13">
        <v>6700</v>
      </c>
      <c r="L107" s="34"/>
    </row>
    <row r="108" ht="36" customHeight="1" spans="1:12">
      <c r="A108" s="7">
        <v>102</v>
      </c>
      <c r="B108" s="7" t="s">
        <v>276</v>
      </c>
      <c r="C108" s="7" t="s">
        <v>363</v>
      </c>
      <c r="D108" s="7" t="s">
        <v>62</v>
      </c>
      <c r="E108" s="7" t="s">
        <v>367</v>
      </c>
      <c r="F108" s="7" t="s">
        <v>368</v>
      </c>
      <c r="G108" s="7" t="s">
        <v>369</v>
      </c>
      <c r="H108" s="7" t="s">
        <v>310</v>
      </c>
      <c r="I108" s="13">
        <v>1</v>
      </c>
      <c r="J108" s="13">
        <v>4000</v>
      </c>
      <c r="K108" s="13">
        <v>930</v>
      </c>
      <c r="L108" s="52"/>
    </row>
    <row r="109" ht="36" customHeight="1" spans="1:12">
      <c r="A109" s="7">
        <v>103</v>
      </c>
      <c r="B109" s="7" t="s">
        <v>276</v>
      </c>
      <c r="C109" s="7" t="s">
        <v>370</v>
      </c>
      <c r="D109" s="7" t="s">
        <v>62</v>
      </c>
      <c r="E109" s="7" t="s">
        <v>371</v>
      </c>
      <c r="F109" s="7" t="s">
        <v>372</v>
      </c>
      <c r="G109" s="7" t="s">
        <v>373</v>
      </c>
      <c r="H109" s="7" t="s">
        <v>374</v>
      </c>
      <c r="I109" s="13">
        <v>1</v>
      </c>
      <c r="J109" s="13">
        <v>11000</v>
      </c>
      <c r="K109" s="13">
        <v>2300</v>
      </c>
      <c r="L109" s="13">
        <v>2300</v>
      </c>
    </row>
    <row r="110" ht="36" customHeight="1" spans="1:12">
      <c r="A110" s="7">
        <v>104</v>
      </c>
      <c r="B110" s="7" t="s">
        <v>276</v>
      </c>
      <c r="C110" s="7" t="s">
        <v>375</v>
      </c>
      <c r="D110" s="7" t="s">
        <v>62</v>
      </c>
      <c r="E110" s="7" t="s">
        <v>367</v>
      </c>
      <c r="F110" s="7" t="s">
        <v>376</v>
      </c>
      <c r="G110" s="7" t="s">
        <v>369</v>
      </c>
      <c r="H110" s="7" t="s">
        <v>310</v>
      </c>
      <c r="I110" s="13">
        <v>1</v>
      </c>
      <c r="J110" s="13">
        <v>4000</v>
      </c>
      <c r="K110" s="54">
        <v>930</v>
      </c>
      <c r="L110" s="55">
        <f>K110+K111</f>
        <v>7630</v>
      </c>
    </row>
    <row r="111" ht="36" customHeight="1" spans="1:12">
      <c r="A111" s="7">
        <v>105</v>
      </c>
      <c r="B111" s="7" t="s">
        <v>276</v>
      </c>
      <c r="C111" s="7" t="s">
        <v>375</v>
      </c>
      <c r="D111" s="7" t="s">
        <v>128</v>
      </c>
      <c r="E111" s="7" t="s">
        <v>365</v>
      </c>
      <c r="F111" s="7" t="s">
        <v>377</v>
      </c>
      <c r="G111" s="7" t="s">
        <v>140</v>
      </c>
      <c r="H111" s="7" t="s">
        <v>310</v>
      </c>
      <c r="I111" s="13">
        <v>1</v>
      </c>
      <c r="J111" s="13">
        <v>50000</v>
      </c>
      <c r="K111" s="54">
        <v>6700</v>
      </c>
      <c r="L111" s="56"/>
    </row>
    <row r="112" ht="36" customHeight="1" spans="1:12">
      <c r="A112" s="7">
        <v>106</v>
      </c>
      <c r="B112" s="7" t="s">
        <v>276</v>
      </c>
      <c r="C112" s="7" t="s">
        <v>378</v>
      </c>
      <c r="D112" s="7" t="s">
        <v>62</v>
      </c>
      <c r="E112" s="7" t="s">
        <v>238</v>
      </c>
      <c r="F112" s="7" t="s">
        <v>379</v>
      </c>
      <c r="G112" s="7" t="s">
        <v>380</v>
      </c>
      <c r="H112" s="7" t="s">
        <v>381</v>
      </c>
      <c r="I112" s="13">
        <v>1</v>
      </c>
      <c r="J112" s="13">
        <v>3500</v>
      </c>
      <c r="K112" s="13">
        <v>930</v>
      </c>
      <c r="L112" s="17">
        <f>K112+K113</f>
        <v>14830</v>
      </c>
    </row>
    <row r="113" ht="36" customHeight="1" spans="1:12">
      <c r="A113" s="7">
        <v>107</v>
      </c>
      <c r="B113" s="7" t="s">
        <v>276</v>
      </c>
      <c r="C113" s="7" t="s">
        <v>378</v>
      </c>
      <c r="D113" s="7" t="s">
        <v>128</v>
      </c>
      <c r="E113" s="7" t="s">
        <v>382</v>
      </c>
      <c r="F113" s="7" t="s">
        <v>383</v>
      </c>
      <c r="G113" s="7" t="s">
        <v>384</v>
      </c>
      <c r="H113" s="7" t="s">
        <v>381</v>
      </c>
      <c r="I113" s="13">
        <v>1</v>
      </c>
      <c r="J113" s="13">
        <v>60000</v>
      </c>
      <c r="K113" s="13">
        <v>13900</v>
      </c>
      <c r="L113" s="52"/>
    </row>
    <row r="114" ht="36" customHeight="1" spans="1:12">
      <c r="A114" s="7">
        <v>108</v>
      </c>
      <c r="B114" s="7" t="s">
        <v>276</v>
      </c>
      <c r="C114" s="7" t="s">
        <v>385</v>
      </c>
      <c r="D114" s="7" t="s">
        <v>128</v>
      </c>
      <c r="E114" s="7" t="s">
        <v>138</v>
      </c>
      <c r="F114" s="7" t="s">
        <v>386</v>
      </c>
      <c r="G114" s="7" t="s">
        <v>140</v>
      </c>
      <c r="H114" s="7" t="s">
        <v>310</v>
      </c>
      <c r="I114" s="13">
        <v>1</v>
      </c>
      <c r="J114" s="13">
        <v>37600</v>
      </c>
      <c r="K114" s="13">
        <v>10300</v>
      </c>
      <c r="L114" s="13">
        <v>10300</v>
      </c>
    </row>
    <row r="115" ht="36" customHeight="1" spans="1:12">
      <c r="A115" s="7">
        <v>109</v>
      </c>
      <c r="B115" s="7" t="s">
        <v>276</v>
      </c>
      <c r="C115" s="7" t="s">
        <v>387</v>
      </c>
      <c r="D115" s="7" t="s">
        <v>62</v>
      </c>
      <c r="E115" s="7" t="s">
        <v>360</v>
      </c>
      <c r="F115" s="7" t="s">
        <v>388</v>
      </c>
      <c r="G115" s="7" t="s">
        <v>389</v>
      </c>
      <c r="H115" s="7" t="s">
        <v>71</v>
      </c>
      <c r="I115" s="13">
        <v>1</v>
      </c>
      <c r="J115" s="13">
        <v>4860</v>
      </c>
      <c r="K115" s="13">
        <v>930</v>
      </c>
      <c r="L115" s="13">
        <v>930</v>
      </c>
    </row>
    <row r="116" ht="36" customHeight="1" spans="1:12">
      <c r="A116" s="7">
        <v>110</v>
      </c>
      <c r="B116" s="7" t="s">
        <v>276</v>
      </c>
      <c r="C116" s="7" t="s">
        <v>390</v>
      </c>
      <c r="D116" s="7" t="s">
        <v>391</v>
      </c>
      <c r="E116" s="7" t="s">
        <v>392</v>
      </c>
      <c r="F116" s="7" t="s">
        <v>393</v>
      </c>
      <c r="G116" s="7" t="s">
        <v>394</v>
      </c>
      <c r="H116" s="7" t="s">
        <v>395</v>
      </c>
      <c r="I116" s="13">
        <v>1</v>
      </c>
      <c r="J116" s="13">
        <v>3800</v>
      </c>
      <c r="K116" s="13">
        <v>800</v>
      </c>
      <c r="L116" s="13">
        <v>800</v>
      </c>
    </row>
    <row r="117" ht="36" customHeight="1" spans="1:12">
      <c r="A117" s="7">
        <v>111</v>
      </c>
      <c r="B117" s="7" t="s">
        <v>276</v>
      </c>
      <c r="C117" s="7" t="s">
        <v>396</v>
      </c>
      <c r="D117" s="7" t="s">
        <v>128</v>
      </c>
      <c r="E117" s="7" t="s">
        <v>231</v>
      </c>
      <c r="F117" s="7" t="s">
        <v>397</v>
      </c>
      <c r="G117" s="7" t="s">
        <v>233</v>
      </c>
      <c r="H117" s="7" t="s">
        <v>81</v>
      </c>
      <c r="I117" s="13">
        <v>1</v>
      </c>
      <c r="J117" s="13">
        <v>59000</v>
      </c>
      <c r="K117" s="13">
        <v>10300</v>
      </c>
      <c r="L117" s="13">
        <v>10300</v>
      </c>
    </row>
    <row r="118" ht="36" customHeight="1" spans="1:12">
      <c r="A118" s="7">
        <v>112</v>
      </c>
      <c r="B118" s="7" t="s">
        <v>276</v>
      </c>
      <c r="C118" s="7" t="s">
        <v>398</v>
      </c>
      <c r="D118" s="7" t="s">
        <v>128</v>
      </c>
      <c r="E118" s="7" t="s">
        <v>399</v>
      </c>
      <c r="F118" s="7" t="s">
        <v>400</v>
      </c>
      <c r="G118" s="7" t="s">
        <v>401</v>
      </c>
      <c r="H118" s="7" t="s">
        <v>281</v>
      </c>
      <c r="I118" s="13">
        <v>1</v>
      </c>
      <c r="J118" s="13">
        <v>35800</v>
      </c>
      <c r="K118" s="13">
        <v>10300</v>
      </c>
      <c r="L118" s="13">
        <v>10300</v>
      </c>
    </row>
    <row r="119" ht="36" customHeight="1" spans="1:12">
      <c r="A119" s="7">
        <v>113</v>
      </c>
      <c r="B119" s="7" t="s">
        <v>276</v>
      </c>
      <c r="C119" s="7" t="s">
        <v>402</v>
      </c>
      <c r="D119" s="7" t="s">
        <v>128</v>
      </c>
      <c r="E119" s="7" t="s">
        <v>403</v>
      </c>
      <c r="F119" s="7" t="s">
        <v>404</v>
      </c>
      <c r="G119" s="7" t="s">
        <v>405</v>
      </c>
      <c r="H119" s="7" t="s">
        <v>374</v>
      </c>
      <c r="I119" s="13">
        <v>1</v>
      </c>
      <c r="J119" s="13">
        <v>43000</v>
      </c>
      <c r="K119" s="13">
        <v>10300</v>
      </c>
      <c r="L119" s="13">
        <v>10300</v>
      </c>
    </row>
    <row r="120" ht="36" customHeight="1" spans="1:12">
      <c r="A120" s="7">
        <v>114</v>
      </c>
      <c r="B120" s="7" t="s">
        <v>276</v>
      </c>
      <c r="C120" s="7" t="s">
        <v>370</v>
      </c>
      <c r="D120" s="7" t="s">
        <v>128</v>
      </c>
      <c r="E120" s="7" t="s">
        <v>406</v>
      </c>
      <c r="F120" s="7" t="s">
        <v>407</v>
      </c>
      <c r="G120" s="7" t="s">
        <v>408</v>
      </c>
      <c r="H120" s="7" t="s">
        <v>71</v>
      </c>
      <c r="I120" s="13">
        <v>1</v>
      </c>
      <c r="J120" s="13">
        <v>38000</v>
      </c>
      <c r="K120" s="13">
        <v>10300</v>
      </c>
      <c r="L120" s="17">
        <f>K120+K121</f>
        <v>12400</v>
      </c>
    </row>
    <row r="121" ht="36" customHeight="1" spans="1:12">
      <c r="A121" s="7">
        <v>115</v>
      </c>
      <c r="B121" s="7" t="s">
        <v>276</v>
      </c>
      <c r="C121" s="7" t="s">
        <v>370</v>
      </c>
      <c r="D121" s="7" t="s">
        <v>73</v>
      </c>
      <c r="E121" s="7" t="s">
        <v>409</v>
      </c>
      <c r="F121" s="7" t="s">
        <v>410</v>
      </c>
      <c r="G121" s="7" t="s">
        <v>76</v>
      </c>
      <c r="H121" s="7" t="s">
        <v>71</v>
      </c>
      <c r="I121" s="13">
        <v>1</v>
      </c>
      <c r="J121" s="13">
        <v>8000</v>
      </c>
      <c r="K121" s="13">
        <v>2100</v>
      </c>
      <c r="L121" s="52"/>
    </row>
    <row r="122" ht="36" customHeight="1" spans="1:12">
      <c r="A122" s="7">
        <v>116</v>
      </c>
      <c r="B122" s="7" t="s">
        <v>276</v>
      </c>
      <c r="C122" s="7" t="s">
        <v>411</v>
      </c>
      <c r="D122" s="7" t="s">
        <v>101</v>
      </c>
      <c r="E122" s="7" t="s">
        <v>106</v>
      </c>
      <c r="F122" s="7" t="s">
        <v>412</v>
      </c>
      <c r="G122" s="7" t="s">
        <v>108</v>
      </c>
      <c r="H122" s="7" t="s">
        <v>87</v>
      </c>
      <c r="I122" s="13">
        <v>1</v>
      </c>
      <c r="J122" s="13">
        <v>6400</v>
      </c>
      <c r="K122" s="13">
        <v>2000</v>
      </c>
      <c r="L122" s="13">
        <v>2000</v>
      </c>
    </row>
    <row r="123" ht="36" customHeight="1" spans="1:12">
      <c r="A123" s="7">
        <v>117</v>
      </c>
      <c r="B123" s="7" t="s">
        <v>276</v>
      </c>
      <c r="C123" s="7" t="s">
        <v>413</v>
      </c>
      <c r="D123" s="7" t="s">
        <v>73</v>
      </c>
      <c r="E123" s="7" t="s">
        <v>414</v>
      </c>
      <c r="F123" s="7" t="s">
        <v>415</v>
      </c>
      <c r="G123" s="7" t="s">
        <v>327</v>
      </c>
      <c r="H123" s="7" t="s">
        <v>71</v>
      </c>
      <c r="I123" s="13">
        <v>1</v>
      </c>
      <c r="J123" s="13">
        <v>7000</v>
      </c>
      <c r="K123" s="13">
        <v>1800</v>
      </c>
      <c r="L123" s="13">
        <v>1800</v>
      </c>
    </row>
    <row r="124" ht="36" customHeight="1" spans="1:12">
      <c r="A124" s="7">
        <v>118</v>
      </c>
      <c r="B124" s="7" t="s">
        <v>276</v>
      </c>
      <c r="C124" s="7" t="s">
        <v>416</v>
      </c>
      <c r="D124" s="7" t="s">
        <v>417</v>
      </c>
      <c r="E124" s="7" t="s">
        <v>418</v>
      </c>
      <c r="F124" s="7" t="s">
        <v>419</v>
      </c>
      <c r="G124" s="7" t="s">
        <v>420</v>
      </c>
      <c r="H124" s="7" t="s">
        <v>421</v>
      </c>
      <c r="I124" s="13">
        <v>1</v>
      </c>
      <c r="J124" s="13">
        <v>32000</v>
      </c>
      <c r="K124" s="13">
        <v>7000</v>
      </c>
      <c r="L124" s="13">
        <v>7000</v>
      </c>
    </row>
    <row r="125" ht="36" customHeight="1" spans="1:12">
      <c r="A125" s="7">
        <v>119</v>
      </c>
      <c r="B125" s="7" t="s">
        <v>276</v>
      </c>
      <c r="C125" s="7" t="s">
        <v>422</v>
      </c>
      <c r="D125" s="7" t="s">
        <v>57</v>
      </c>
      <c r="E125" s="7" t="s">
        <v>423</v>
      </c>
      <c r="F125" s="7" t="s">
        <v>424</v>
      </c>
      <c r="G125" s="7" t="s">
        <v>425</v>
      </c>
      <c r="H125" s="7" t="s">
        <v>426</v>
      </c>
      <c r="I125" s="13">
        <v>1</v>
      </c>
      <c r="J125" s="13">
        <v>14000</v>
      </c>
      <c r="K125" s="13">
        <v>3600</v>
      </c>
      <c r="L125" s="17">
        <f>K125+K126</f>
        <v>5900</v>
      </c>
    </row>
    <row r="126" ht="36" customHeight="1" spans="1:12">
      <c r="A126" s="7">
        <v>120</v>
      </c>
      <c r="B126" s="7" t="s">
        <v>276</v>
      </c>
      <c r="C126" s="7" t="s">
        <v>422</v>
      </c>
      <c r="D126" s="7" t="s">
        <v>62</v>
      </c>
      <c r="E126" s="7" t="s">
        <v>184</v>
      </c>
      <c r="F126" s="7" t="s">
        <v>427</v>
      </c>
      <c r="G126" s="7" t="s">
        <v>186</v>
      </c>
      <c r="H126" s="7" t="s">
        <v>71</v>
      </c>
      <c r="I126" s="13">
        <v>1</v>
      </c>
      <c r="J126" s="13">
        <v>11600</v>
      </c>
      <c r="K126" s="13">
        <v>2300</v>
      </c>
      <c r="L126" s="52"/>
    </row>
    <row r="127" ht="36" customHeight="1" spans="1:12">
      <c r="A127" s="7">
        <v>121</v>
      </c>
      <c r="B127" s="7" t="s">
        <v>276</v>
      </c>
      <c r="C127" s="7" t="s">
        <v>428</v>
      </c>
      <c r="D127" s="7" t="s">
        <v>57</v>
      </c>
      <c r="E127" s="7" t="s">
        <v>429</v>
      </c>
      <c r="F127" s="7" t="s">
        <v>430</v>
      </c>
      <c r="G127" s="7" t="s">
        <v>431</v>
      </c>
      <c r="H127" s="7" t="s">
        <v>61</v>
      </c>
      <c r="I127" s="13">
        <v>1</v>
      </c>
      <c r="J127" s="13">
        <v>7500</v>
      </c>
      <c r="K127" s="13">
        <v>1500</v>
      </c>
      <c r="L127" s="13">
        <v>1500</v>
      </c>
    </row>
    <row r="128" ht="36" customHeight="1" spans="1:12">
      <c r="A128" s="7">
        <v>122</v>
      </c>
      <c r="B128" s="7" t="s">
        <v>276</v>
      </c>
      <c r="C128" s="7" t="s">
        <v>432</v>
      </c>
      <c r="D128" s="7" t="s">
        <v>128</v>
      </c>
      <c r="E128" s="7" t="s">
        <v>129</v>
      </c>
      <c r="F128" s="7" t="s">
        <v>433</v>
      </c>
      <c r="G128" s="7" t="s">
        <v>131</v>
      </c>
      <c r="H128" s="7" t="s">
        <v>132</v>
      </c>
      <c r="I128" s="13">
        <v>1</v>
      </c>
      <c r="J128" s="13">
        <v>32000</v>
      </c>
      <c r="K128" s="13">
        <v>10300</v>
      </c>
      <c r="L128" s="13">
        <v>10300</v>
      </c>
    </row>
    <row r="129" ht="36" customHeight="1" spans="1:12">
      <c r="A129" s="7">
        <v>123</v>
      </c>
      <c r="B129" s="7" t="s">
        <v>276</v>
      </c>
      <c r="C129" s="7" t="s">
        <v>434</v>
      </c>
      <c r="D129" s="7" t="s">
        <v>128</v>
      </c>
      <c r="E129" s="7" t="s">
        <v>435</v>
      </c>
      <c r="F129" s="7" t="s">
        <v>436</v>
      </c>
      <c r="G129" s="7" t="s">
        <v>168</v>
      </c>
      <c r="H129" s="7" t="s">
        <v>61</v>
      </c>
      <c r="I129" s="13">
        <v>1</v>
      </c>
      <c r="J129" s="13">
        <v>63000</v>
      </c>
      <c r="K129" s="13">
        <v>10300</v>
      </c>
      <c r="L129" s="17">
        <f>K129+K130</f>
        <v>11230</v>
      </c>
    </row>
    <row r="130" ht="36" customHeight="1" spans="1:12">
      <c r="A130" s="7">
        <v>124</v>
      </c>
      <c r="B130" s="7" t="s">
        <v>276</v>
      </c>
      <c r="C130" s="7" t="s">
        <v>434</v>
      </c>
      <c r="D130" s="7" t="s">
        <v>62</v>
      </c>
      <c r="E130" s="7" t="s">
        <v>89</v>
      </c>
      <c r="F130" s="7" t="s">
        <v>437</v>
      </c>
      <c r="G130" s="7" t="s">
        <v>65</v>
      </c>
      <c r="H130" s="7" t="s">
        <v>61</v>
      </c>
      <c r="I130" s="13">
        <v>1</v>
      </c>
      <c r="J130" s="13">
        <v>5000</v>
      </c>
      <c r="K130" s="13">
        <v>930</v>
      </c>
      <c r="L130" s="53"/>
    </row>
    <row r="131" ht="36" customHeight="1" spans="1:12">
      <c r="A131" s="7"/>
      <c r="B131" s="7" t="s">
        <v>21</v>
      </c>
      <c r="C131" s="7">
        <v>36</v>
      </c>
      <c r="D131" s="7"/>
      <c r="E131" s="7"/>
      <c r="F131" s="7"/>
      <c r="G131" s="7"/>
      <c r="H131" s="7"/>
      <c r="I131" s="13">
        <f>SUM(I73:I130)</f>
        <v>58</v>
      </c>
      <c r="J131" s="13">
        <f>SUM(J73:J130)</f>
        <v>1679360</v>
      </c>
      <c r="K131" s="13">
        <f>SUM(K73:K130)</f>
        <v>332370</v>
      </c>
      <c r="L131" s="13">
        <f>SUM(L73:L130)</f>
        <v>332370</v>
      </c>
    </row>
    <row r="132" ht="36" customHeight="1" spans="1:12">
      <c r="A132" s="7">
        <v>125</v>
      </c>
      <c r="B132" s="7" t="s">
        <v>438</v>
      </c>
      <c r="C132" s="7" t="s">
        <v>439</v>
      </c>
      <c r="D132" s="7" t="s">
        <v>62</v>
      </c>
      <c r="E132" s="7" t="s">
        <v>440</v>
      </c>
      <c r="F132" s="7" t="s">
        <v>441</v>
      </c>
      <c r="G132" s="7" t="s">
        <v>442</v>
      </c>
      <c r="H132" s="7" t="s">
        <v>443</v>
      </c>
      <c r="I132" s="13">
        <v>1</v>
      </c>
      <c r="J132" s="13">
        <v>5000</v>
      </c>
      <c r="K132" s="13">
        <v>930</v>
      </c>
      <c r="L132" s="13">
        <v>930</v>
      </c>
    </row>
    <row r="133" ht="36" customHeight="1" spans="1:12">
      <c r="A133" s="7">
        <v>126</v>
      </c>
      <c r="B133" s="7" t="s">
        <v>438</v>
      </c>
      <c r="C133" s="7" t="s">
        <v>444</v>
      </c>
      <c r="D133" s="7" t="s">
        <v>62</v>
      </c>
      <c r="E133" s="7" t="s">
        <v>445</v>
      </c>
      <c r="F133" s="7" t="s">
        <v>446</v>
      </c>
      <c r="G133" s="7" t="s">
        <v>120</v>
      </c>
      <c r="H133" s="7" t="s">
        <v>87</v>
      </c>
      <c r="I133" s="13">
        <v>1</v>
      </c>
      <c r="J133" s="13">
        <v>4600</v>
      </c>
      <c r="K133" s="13">
        <v>330</v>
      </c>
      <c r="L133" s="13">
        <v>330</v>
      </c>
    </row>
    <row r="134" ht="36" customHeight="1" spans="1:12">
      <c r="A134" s="7">
        <v>127</v>
      </c>
      <c r="B134" s="7" t="s">
        <v>438</v>
      </c>
      <c r="C134" s="7" t="s">
        <v>447</v>
      </c>
      <c r="D134" s="7" t="s">
        <v>101</v>
      </c>
      <c r="E134" s="7" t="s">
        <v>254</v>
      </c>
      <c r="F134" s="7" t="s">
        <v>448</v>
      </c>
      <c r="G134" s="7" t="s">
        <v>256</v>
      </c>
      <c r="H134" s="7" t="s">
        <v>71</v>
      </c>
      <c r="I134" s="13">
        <v>1</v>
      </c>
      <c r="J134" s="13">
        <v>6500</v>
      </c>
      <c r="K134" s="13">
        <v>2000</v>
      </c>
      <c r="L134" s="13">
        <v>2000</v>
      </c>
    </row>
    <row r="135" ht="36" customHeight="1" spans="1:12">
      <c r="A135" s="7">
        <v>128</v>
      </c>
      <c r="B135" s="7" t="s">
        <v>438</v>
      </c>
      <c r="C135" s="7" t="s">
        <v>449</v>
      </c>
      <c r="D135" s="7" t="s">
        <v>450</v>
      </c>
      <c r="E135" s="7" t="s">
        <v>451</v>
      </c>
      <c r="F135" s="7" t="s">
        <v>452</v>
      </c>
      <c r="G135" s="7" t="s">
        <v>453</v>
      </c>
      <c r="H135" s="7" t="s">
        <v>453</v>
      </c>
      <c r="I135" s="13">
        <v>1</v>
      </c>
      <c r="J135" s="13">
        <v>4200</v>
      </c>
      <c r="K135" s="13">
        <v>1140</v>
      </c>
      <c r="L135" s="14">
        <f>K135+K136</f>
        <v>3240</v>
      </c>
    </row>
    <row r="136" ht="36" customHeight="1" spans="1:12">
      <c r="A136" s="7">
        <v>129</v>
      </c>
      <c r="B136" s="7" t="s">
        <v>438</v>
      </c>
      <c r="C136" s="7" t="s">
        <v>449</v>
      </c>
      <c r="D136" s="7" t="s">
        <v>73</v>
      </c>
      <c r="E136" s="7" t="s">
        <v>454</v>
      </c>
      <c r="F136" s="7" t="s">
        <v>455</v>
      </c>
      <c r="G136" s="7" t="s">
        <v>94</v>
      </c>
      <c r="H136" s="7" t="s">
        <v>87</v>
      </c>
      <c r="I136" s="13">
        <v>1</v>
      </c>
      <c r="J136" s="13">
        <v>8000</v>
      </c>
      <c r="K136" s="13">
        <v>2100</v>
      </c>
      <c r="L136" s="21"/>
    </row>
    <row r="137" ht="36" customHeight="1" spans="1:12">
      <c r="A137" s="7">
        <v>130</v>
      </c>
      <c r="B137" s="7" t="s">
        <v>438</v>
      </c>
      <c r="C137" s="7" t="s">
        <v>456</v>
      </c>
      <c r="D137" s="7" t="s">
        <v>457</v>
      </c>
      <c r="E137" s="7" t="s">
        <v>458</v>
      </c>
      <c r="F137" s="7" t="s">
        <v>459</v>
      </c>
      <c r="G137" s="7" t="s">
        <v>460</v>
      </c>
      <c r="H137" s="7" t="s">
        <v>461</v>
      </c>
      <c r="I137" s="13">
        <v>1</v>
      </c>
      <c r="J137" s="13">
        <v>13000</v>
      </c>
      <c r="K137" s="13">
        <v>1860</v>
      </c>
      <c r="L137" s="13">
        <v>1860</v>
      </c>
    </row>
    <row r="138" ht="36" customHeight="1" spans="1:12">
      <c r="A138" s="7">
        <v>131</v>
      </c>
      <c r="B138" s="7" t="s">
        <v>438</v>
      </c>
      <c r="C138" s="7" t="s">
        <v>462</v>
      </c>
      <c r="D138" s="7" t="s">
        <v>62</v>
      </c>
      <c r="E138" s="7" t="s">
        <v>206</v>
      </c>
      <c r="F138" s="7" t="s">
        <v>463</v>
      </c>
      <c r="G138" s="7" t="s">
        <v>120</v>
      </c>
      <c r="H138" s="7" t="s">
        <v>87</v>
      </c>
      <c r="I138" s="13">
        <v>1</v>
      </c>
      <c r="J138" s="13">
        <v>5000</v>
      </c>
      <c r="K138" s="13">
        <v>930</v>
      </c>
      <c r="L138" s="17">
        <f>K138+K139</f>
        <v>2880</v>
      </c>
    </row>
    <row r="139" ht="36" customHeight="1" spans="1:12">
      <c r="A139" s="7">
        <v>132</v>
      </c>
      <c r="B139" s="7" t="s">
        <v>438</v>
      </c>
      <c r="C139" s="7" t="s">
        <v>462</v>
      </c>
      <c r="D139" s="7" t="s">
        <v>101</v>
      </c>
      <c r="E139" s="7" t="s">
        <v>106</v>
      </c>
      <c r="F139" s="7" t="s">
        <v>464</v>
      </c>
      <c r="G139" s="7" t="s">
        <v>108</v>
      </c>
      <c r="H139" s="7" t="s">
        <v>87</v>
      </c>
      <c r="I139" s="13">
        <v>1</v>
      </c>
      <c r="J139" s="13">
        <v>6400</v>
      </c>
      <c r="K139" s="13">
        <v>1950</v>
      </c>
      <c r="L139" s="18"/>
    </row>
    <row r="140" ht="36" customHeight="1" spans="1:12">
      <c r="A140" s="7">
        <v>133</v>
      </c>
      <c r="B140" s="7" t="s">
        <v>438</v>
      </c>
      <c r="C140" s="7" t="s">
        <v>465</v>
      </c>
      <c r="D140" s="7" t="s">
        <v>128</v>
      </c>
      <c r="E140" s="7" t="s">
        <v>129</v>
      </c>
      <c r="F140" s="7" t="s">
        <v>466</v>
      </c>
      <c r="G140" s="7" t="s">
        <v>131</v>
      </c>
      <c r="H140" s="7" t="s">
        <v>132</v>
      </c>
      <c r="I140" s="13">
        <v>1</v>
      </c>
      <c r="J140" s="13">
        <v>33000</v>
      </c>
      <c r="K140" s="13">
        <v>10300</v>
      </c>
      <c r="L140" s="13">
        <v>10300</v>
      </c>
    </row>
    <row r="141" ht="36" customHeight="1" spans="1:12">
      <c r="A141" s="7">
        <v>134</v>
      </c>
      <c r="B141" s="7" t="s">
        <v>438</v>
      </c>
      <c r="C141" s="7" t="s">
        <v>467</v>
      </c>
      <c r="D141" s="7" t="s">
        <v>101</v>
      </c>
      <c r="E141" s="7" t="s">
        <v>106</v>
      </c>
      <c r="F141" s="7" t="s">
        <v>468</v>
      </c>
      <c r="G141" s="7" t="s">
        <v>108</v>
      </c>
      <c r="H141" s="7" t="s">
        <v>61</v>
      </c>
      <c r="I141" s="13">
        <v>1</v>
      </c>
      <c r="J141" s="13">
        <v>6400</v>
      </c>
      <c r="K141" s="13">
        <v>1950</v>
      </c>
      <c r="L141" s="14">
        <f>K141+K142</f>
        <v>8650</v>
      </c>
    </row>
    <row r="142" ht="36" customHeight="1" spans="1:12">
      <c r="A142" s="7">
        <v>135</v>
      </c>
      <c r="B142" s="7" t="s">
        <v>438</v>
      </c>
      <c r="C142" s="7" t="s">
        <v>467</v>
      </c>
      <c r="D142" s="7" t="s">
        <v>128</v>
      </c>
      <c r="E142" s="7" t="s">
        <v>292</v>
      </c>
      <c r="F142" s="7" t="s">
        <v>469</v>
      </c>
      <c r="G142" s="7" t="s">
        <v>168</v>
      </c>
      <c r="H142" s="7" t="s">
        <v>61</v>
      </c>
      <c r="I142" s="13">
        <v>1</v>
      </c>
      <c r="J142" s="13">
        <v>57000</v>
      </c>
      <c r="K142" s="13">
        <v>6700</v>
      </c>
      <c r="L142" s="21"/>
    </row>
    <row r="143" ht="36" customHeight="1" spans="1:12">
      <c r="A143" s="7">
        <v>136</v>
      </c>
      <c r="B143" s="7" t="s">
        <v>438</v>
      </c>
      <c r="C143" s="7" t="s">
        <v>470</v>
      </c>
      <c r="D143" s="7" t="s">
        <v>62</v>
      </c>
      <c r="E143" s="7" t="s">
        <v>223</v>
      </c>
      <c r="F143" s="7" t="s">
        <v>471</v>
      </c>
      <c r="G143" s="7" t="s">
        <v>120</v>
      </c>
      <c r="H143" s="7" t="s">
        <v>87</v>
      </c>
      <c r="I143" s="13">
        <v>1</v>
      </c>
      <c r="J143" s="13">
        <v>11720</v>
      </c>
      <c r="K143" s="13">
        <v>2300</v>
      </c>
      <c r="L143" s="17">
        <f>K143+K144</f>
        <v>5900</v>
      </c>
    </row>
    <row r="144" ht="36" customHeight="1" spans="1:12">
      <c r="A144" s="7">
        <v>137</v>
      </c>
      <c r="B144" s="7" t="s">
        <v>438</v>
      </c>
      <c r="C144" s="7" t="s">
        <v>470</v>
      </c>
      <c r="D144" s="7" t="s">
        <v>57</v>
      </c>
      <c r="E144" s="7" t="s">
        <v>110</v>
      </c>
      <c r="F144" s="7" t="s">
        <v>472</v>
      </c>
      <c r="G144" s="7" t="s">
        <v>112</v>
      </c>
      <c r="H144" s="7" t="s">
        <v>87</v>
      </c>
      <c r="I144" s="13">
        <v>1</v>
      </c>
      <c r="J144" s="13">
        <v>17780</v>
      </c>
      <c r="K144" s="13">
        <v>3600</v>
      </c>
      <c r="L144" s="18"/>
    </row>
    <row r="145" ht="36" customHeight="1" spans="1:12">
      <c r="A145" s="7">
        <v>138</v>
      </c>
      <c r="B145" s="7" t="s">
        <v>438</v>
      </c>
      <c r="C145" s="7" t="s">
        <v>473</v>
      </c>
      <c r="D145" s="7" t="s">
        <v>62</v>
      </c>
      <c r="E145" s="7" t="s">
        <v>169</v>
      </c>
      <c r="F145" s="7" t="s">
        <v>474</v>
      </c>
      <c r="G145" s="7" t="s">
        <v>80</v>
      </c>
      <c r="H145" s="7" t="s">
        <v>132</v>
      </c>
      <c r="I145" s="13">
        <v>1</v>
      </c>
      <c r="J145" s="13">
        <v>4000</v>
      </c>
      <c r="K145" s="13">
        <v>930</v>
      </c>
      <c r="L145" s="13">
        <v>930</v>
      </c>
    </row>
    <row r="146" ht="36" customHeight="1" spans="1:12">
      <c r="A146" s="7">
        <v>139</v>
      </c>
      <c r="B146" s="7" t="s">
        <v>438</v>
      </c>
      <c r="C146" s="7" t="s">
        <v>475</v>
      </c>
      <c r="D146" s="7" t="s">
        <v>128</v>
      </c>
      <c r="E146" s="7" t="s">
        <v>129</v>
      </c>
      <c r="F146" s="7" t="s">
        <v>476</v>
      </c>
      <c r="G146" s="7" t="s">
        <v>131</v>
      </c>
      <c r="H146" s="7" t="s">
        <v>132</v>
      </c>
      <c r="I146" s="13">
        <v>1</v>
      </c>
      <c r="J146" s="13">
        <v>31200</v>
      </c>
      <c r="K146" s="13">
        <v>6700</v>
      </c>
      <c r="L146" s="14">
        <f>K146+K147</f>
        <v>8650</v>
      </c>
    </row>
    <row r="147" ht="36" customHeight="1" spans="1:12">
      <c r="A147" s="7">
        <v>140</v>
      </c>
      <c r="B147" s="7" t="s">
        <v>438</v>
      </c>
      <c r="C147" s="7" t="s">
        <v>475</v>
      </c>
      <c r="D147" s="7" t="s">
        <v>101</v>
      </c>
      <c r="E147" s="7" t="s">
        <v>106</v>
      </c>
      <c r="F147" s="7" t="s">
        <v>477</v>
      </c>
      <c r="G147" s="7" t="s">
        <v>108</v>
      </c>
      <c r="H147" s="7" t="s">
        <v>61</v>
      </c>
      <c r="I147" s="13">
        <v>1</v>
      </c>
      <c r="J147" s="13">
        <v>6000</v>
      </c>
      <c r="K147" s="13">
        <v>1950</v>
      </c>
      <c r="L147" s="21"/>
    </row>
    <row r="148" ht="36" customHeight="1" spans="1:12">
      <c r="A148" s="7">
        <v>141</v>
      </c>
      <c r="B148" s="7" t="s">
        <v>438</v>
      </c>
      <c r="C148" s="7" t="s">
        <v>478</v>
      </c>
      <c r="D148" s="7" t="s">
        <v>128</v>
      </c>
      <c r="E148" s="7" t="s">
        <v>435</v>
      </c>
      <c r="F148" s="7" t="s">
        <v>479</v>
      </c>
      <c r="G148" s="7" t="s">
        <v>168</v>
      </c>
      <c r="H148" s="7" t="s">
        <v>320</v>
      </c>
      <c r="I148" s="13">
        <v>1</v>
      </c>
      <c r="J148" s="13">
        <v>66000</v>
      </c>
      <c r="K148" s="13">
        <v>6700</v>
      </c>
      <c r="L148" s="17">
        <f>K148+K149</f>
        <v>7630</v>
      </c>
    </row>
    <row r="149" ht="36" customHeight="1" spans="1:12">
      <c r="A149" s="7">
        <v>142</v>
      </c>
      <c r="B149" s="7" t="s">
        <v>438</v>
      </c>
      <c r="C149" s="7" t="s">
        <v>478</v>
      </c>
      <c r="D149" s="7" t="s">
        <v>62</v>
      </c>
      <c r="E149" s="7" t="s">
        <v>480</v>
      </c>
      <c r="F149" s="7" t="s">
        <v>481</v>
      </c>
      <c r="G149" s="7" t="s">
        <v>482</v>
      </c>
      <c r="H149" s="7" t="s">
        <v>320</v>
      </c>
      <c r="I149" s="13">
        <v>1</v>
      </c>
      <c r="J149" s="13">
        <v>5000</v>
      </c>
      <c r="K149" s="13">
        <v>930</v>
      </c>
      <c r="L149" s="18"/>
    </row>
    <row r="150" ht="36" customHeight="1" spans="1:12">
      <c r="A150" s="7">
        <v>143</v>
      </c>
      <c r="B150" s="7" t="s">
        <v>438</v>
      </c>
      <c r="C150" s="7" t="s">
        <v>483</v>
      </c>
      <c r="D150" s="7" t="s">
        <v>128</v>
      </c>
      <c r="E150" s="7" t="s">
        <v>292</v>
      </c>
      <c r="F150" s="7" t="s">
        <v>484</v>
      </c>
      <c r="G150" s="7" t="s">
        <v>168</v>
      </c>
      <c r="H150" s="7" t="s">
        <v>61</v>
      </c>
      <c r="I150" s="13">
        <v>1</v>
      </c>
      <c r="J150" s="13">
        <v>56600</v>
      </c>
      <c r="K150" s="13">
        <v>6700</v>
      </c>
      <c r="L150" s="17">
        <f>K150+K151+K152</f>
        <v>9580</v>
      </c>
    </row>
    <row r="151" ht="36" customHeight="1" spans="1:12">
      <c r="A151" s="7">
        <v>144</v>
      </c>
      <c r="B151" s="7" t="s">
        <v>438</v>
      </c>
      <c r="C151" s="7" t="s">
        <v>483</v>
      </c>
      <c r="D151" s="7" t="s">
        <v>101</v>
      </c>
      <c r="E151" s="7" t="s">
        <v>106</v>
      </c>
      <c r="F151" s="7" t="s">
        <v>485</v>
      </c>
      <c r="G151" s="7" t="s">
        <v>108</v>
      </c>
      <c r="H151" s="7" t="s">
        <v>61</v>
      </c>
      <c r="I151" s="13">
        <v>1</v>
      </c>
      <c r="J151" s="13">
        <v>6000</v>
      </c>
      <c r="K151" s="13">
        <v>1950</v>
      </c>
      <c r="L151" s="34"/>
    </row>
    <row r="152" ht="36" customHeight="1" spans="1:12">
      <c r="A152" s="7">
        <v>145</v>
      </c>
      <c r="B152" s="7" t="s">
        <v>438</v>
      </c>
      <c r="C152" s="7" t="s">
        <v>483</v>
      </c>
      <c r="D152" s="7" t="s">
        <v>62</v>
      </c>
      <c r="E152" s="7" t="s">
        <v>169</v>
      </c>
      <c r="F152" s="7" t="s">
        <v>486</v>
      </c>
      <c r="G152" s="7" t="s">
        <v>80</v>
      </c>
      <c r="H152" s="7" t="s">
        <v>61</v>
      </c>
      <c r="I152" s="13">
        <v>1</v>
      </c>
      <c r="J152" s="13">
        <v>4200</v>
      </c>
      <c r="K152" s="13">
        <v>930</v>
      </c>
      <c r="L152" s="18"/>
    </row>
    <row r="153" ht="36" customHeight="1" spans="1:12">
      <c r="A153" s="7">
        <v>146</v>
      </c>
      <c r="B153" s="7" t="s">
        <v>438</v>
      </c>
      <c r="C153" s="7" t="s">
        <v>487</v>
      </c>
      <c r="D153" s="7" t="s">
        <v>101</v>
      </c>
      <c r="E153" s="7" t="s">
        <v>106</v>
      </c>
      <c r="F153" s="7" t="s">
        <v>488</v>
      </c>
      <c r="G153" s="7" t="s">
        <v>108</v>
      </c>
      <c r="H153" s="7" t="s">
        <v>87</v>
      </c>
      <c r="I153" s="13">
        <v>1</v>
      </c>
      <c r="J153" s="13">
        <v>6350</v>
      </c>
      <c r="K153" s="13">
        <v>1950</v>
      </c>
      <c r="L153" s="13">
        <v>1950</v>
      </c>
    </row>
    <row r="154" ht="36" customHeight="1" spans="1:12">
      <c r="A154" s="7">
        <v>147</v>
      </c>
      <c r="B154" s="7" t="s">
        <v>438</v>
      </c>
      <c r="C154" s="7" t="s">
        <v>489</v>
      </c>
      <c r="D154" s="7" t="s">
        <v>128</v>
      </c>
      <c r="E154" s="7" t="s">
        <v>292</v>
      </c>
      <c r="F154" s="7" t="s">
        <v>490</v>
      </c>
      <c r="G154" s="7" t="s">
        <v>168</v>
      </c>
      <c r="H154" s="7" t="s">
        <v>61</v>
      </c>
      <c r="I154" s="13">
        <v>1</v>
      </c>
      <c r="J154" s="13">
        <v>55000</v>
      </c>
      <c r="K154" s="13">
        <v>6700</v>
      </c>
      <c r="L154" s="17">
        <f>K154+K155+K156</f>
        <v>9580</v>
      </c>
    </row>
    <row r="155" ht="36" customHeight="1" spans="1:12">
      <c r="A155" s="7">
        <v>148</v>
      </c>
      <c r="B155" s="7" t="s">
        <v>438</v>
      </c>
      <c r="C155" s="7" t="s">
        <v>489</v>
      </c>
      <c r="D155" s="7" t="s">
        <v>101</v>
      </c>
      <c r="E155" s="7" t="s">
        <v>106</v>
      </c>
      <c r="F155" s="7" t="s">
        <v>491</v>
      </c>
      <c r="G155" s="7" t="s">
        <v>108</v>
      </c>
      <c r="H155" s="7" t="s">
        <v>61</v>
      </c>
      <c r="I155" s="13">
        <v>1</v>
      </c>
      <c r="J155" s="13">
        <v>6000</v>
      </c>
      <c r="K155" s="13">
        <v>1950</v>
      </c>
      <c r="L155" s="34"/>
    </row>
    <row r="156" ht="36" customHeight="1" spans="1:12">
      <c r="A156" s="7">
        <v>149</v>
      </c>
      <c r="B156" s="7" t="s">
        <v>438</v>
      </c>
      <c r="C156" s="7" t="s">
        <v>489</v>
      </c>
      <c r="D156" s="7" t="s">
        <v>62</v>
      </c>
      <c r="E156" s="7" t="s">
        <v>338</v>
      </c>
      <c r="F156" s="7" t="s">
        <v>492</v>
      </c>
      <c r="G156" s="7" t="s">
        <v>65</v>
      </c>
      <c r="H156" s="7" t="s">
        <v>61</v>
      </c>
      <c r="I156" s="13">
        <v>1</v>
      </c>
      <c r="J156" s="13">
        <v>4000</v>
      </c>
      <c r="K156" s="13">
        <v>930</v>
      </c>
      <c r="L156" s="18"/>
    </row>
    <row r="157" ht="36" customHeight="1" spans="1:12">
      <c r="A157" s="7">
        <v>150</v>
      </c>
      <c r="B157" s="7" t="s">
        <v>438</v>
      </c>
      <c r="C157" s="7" t="s">
        <v>493</v>
      </c>
      <c r="D157" s="7" t="s">
        <v>101</v>
      </c>
      <c r="E157" s="7" t="s">
        <v>106</v>
      </c>
      <c r="F157" s="7" t="s">
        <v>494</v>
      </c>
      <c r="G157" s="7" t="s">
        <v>108</v>
      </c>
      <c r="H157" s="7" t="s">
        <v>61</v>
      </c>
      <c r="I157" s="13">
        <v>1</v>
      </c>
      <c r="J157" s="13">
        <v>6000</v>
      </c>
      <c r="K157" s="54">
        <v>1950</v>
      </c>
      <c r="L157" s="55">
        <f>K157+K158</f>
        <v>2880</v>
      </c>
    </row>
    <row r="158" ht="36" customHeight="1" spans="1:12">
      <c r="A158" s="7">
        <v>151</v>
      </c>
      <c r="B158" s="7" t="s">
        <v>438</v>
      </c>
      <c r="C158" s="7" t="s">
        <v>493</v>
      </c>
      <c r="D158" s="7" t="s">
        <v>62</v>
      </c>
      <c r="E158" s="7" t="s">
        <v>169</v>
      </c>
      <c r="F158" s="7" t="s">
        <v>495</v>
      </c>
      <c r="G158" s="7" t="s">
        <v>80</v>
      </c>
      <c r="H158" s="7" t="s">
        <v>61</v>
      </c>
      <c r="I158" s="13">
        <v>1</v>
      </c>
      <c r="J158" s="13">
        <v>4200</v>
      </c>
      <c r="K158" s="54">
        <v>930</v>
      </c>
      <c r="L158" s="59"/>
    </row>
    <row r="159" ht="36" customHeight="1" spans="1:12">
      <c r="A159" s="7">
        <v>152</v>
      </c>
      <c r="B159" s="7" t="s">
        <v>438</v>
      </c>
      <c r="C159" s="7" t="s">
        <v>496</v>
      </c>
      <c r="D159" s="7" t="s">
        <v>128</v>
      </c>
      <c r="E159" s="7" t="s">
        <v>129</v>
      </c>
      <c r="F159" s="7" t="s">
        <v>497</v>
      </c>
      <c r="G159" s="7" t="s">
        <v>131</v>
      </c>
      <c r="H159" s="7" t="s">
        <v>132</v>
      </c>
      <c r="I159" s="13">
        <v>1</v>
      </c>
      <c r="J159" s="13">
        <v>32800</v>
      </c>
      <c r="K159" s="13">
        <v>6700</v>
      </c>
      <c r="L159" s="17">
        <f>K159+K160</f>
        <v>8650</v>
      </c>
    </row>
    <row r="160" ht="36" customHeight="1" spans="1:12">
      <c r="A160" s="7">
        <v>153</v>
      </c>
      <c r="B160" s="7" t="s">
        <v>438</v>
      </c>
      <c r="C160" s="7" t="s">
        <v>496</v>
      </c>
      <c r="D160" s="7" t="s">
        <v>101</v>
      </c>
      <c r="E160" s="7" t="s">
        <v>106</v>
      </c>
      <c r="F160" s="7" t="s">
        <v>498</v>
      </c>
      <c r="G160" s="7" t="s">
        <v>108</v>
      </c>
      <c r="H160" s="7" t="s">
        <v>61</v>
      </c>
      <c r="I160" s="13">
        <v>1</v>
      </c>
      <c r="J160" s="13">
        <v>6200</v>
      </c>
      <c r="K160" s="13">
        <v>1950</v>
      </c>
      <c r="L160" s="18"/>
    </row>
    <row r="161" ht="36" customHeight="1" spans="1:12">
      <c r="A161" s="7">
        <v>154</v>
      </c>
      <c r="B161" s="7" t="s">
        <v>438</v>
      </c>
      <c r="C161" s="7" t="s">
        <v>499</v>
      </c>
      <c r="D161" s="7" t="s">
        <v>128</v>
      </c>
      <c r="E161" s="7" t="s">
        <v>500</v>
      </c>
      <c r="F161" s="7" t="s">
        <v>501</v>
      </c>
      <c r="G161" s="7" t="s">
        <v>502</v>
      </c>
      <c r="H161" s="7" t="s">
        <v>310</v>
      </c>
      <c r="I161" s="13">
        <v>1</v>
      </c>
      <c r="J161" s="13">
        <v>46800</v>
      </c>
      <c r="K161" s="13">
        <v>6700</v>
      </c>
      <c r="L161" s="13">
        <v>6700</v>
      </c>
    </row>
    <row r="162" ht="36" customHeight="1" spans="1:12">
      <c r="A162" s="7">
        <v>155</v>
      </c>
      <c r="B162" s="7" t="s">
        <v>438</v>
      </c>
      <c r="C162" s="7" t="s">
        <v>503</v>
      </c>
      <c r="D162" s="7" t="s">
        <v>450</v>
      </c>
      <c r="E162" s="7" t="s">
        <v>504</v>
      </c>
      <c r="F162" s="7" t="s">
        <v>505</v>
      </c>
      <c r="G162" s="7" t="s">
        <v>506</v>
      </c>
      <c r="H162" s="7" t="s">
        <v>71</v>
      </c>
      <c r="I162" s="13">
        <v>1</v>
      </c>
      <c r="J162" s="13">
        <v>3700</v>
      </c>
      <c r="K162" s="13">
        <v>1140</v>
      </c>
      <c r="L162" s="13">
        <v>1140</v>
      </c>
    </row>
    <row r="163" ht="36" customHeight="1" spans="1:12">
      <c r="A163" s="7">
        <v>156</v>
      </c>
      <c r="B163" s="7" t="s">
        <v>438</v>
      </c>
      <c r="C163" s="7" t="s">
        <v>507</v>
      </c>
      <c r="D163" s="7" t="s">
        <v>62</v>
      </c>
      <c r="E163" s="7" t="s">
        <v>338</v>
      </c>
      <c r="F163" s="7" t="s">
        <v>508</v>
      </c>
      <c r="G163" s="7" t="s">
        <v>65</v>
      </c>
      <c r="H163" s="7" t="s">
        <v>61</v>
      </c>
      <c r="I163" s="13">
        <v>1</v>
      </c>
      <c r="J163" s="13">
        <v>4000</v>
      </c>
      <c r="K163" s="13">
        <v>930</v>
      </c>
      <c r="L163" s="13">
        <v>930</v>
      </c>
    </row>
    <row r="164" ht="36" customHeight="1" spans="1:12">
      <c r="A164" s="7">
        <v>157</v>
      </c>
      <c r="B164" s="7" t="s">
        <v>438</v>
      </c>
      <c r="C164" s="7" t="s">
        <v>509</v>
      </c>
      <c r="D164" s="7" t="s">
        <v>101</v>
      </c>
      <c r="E164" s="7" t="s">
        <v>106</v>
      </c>
      <c r="F164" s="7" t="s">
        <v>510</v>
      </c>
      <c r="G164" s="7" t="s">
        <v>108</v>
      </c>
      <c r="H164" s="7" t="s">
        <v>61</v>
      </c>
      <c r="I164" s="13">
        <v>1</v>
      </c>
      <c r="J164" s="13">
        <v>6200</v>
      </c>
      <c r="K164" s="13">
        <v>1950</v>
      </c>
      <c r="L164" s="17">
        <f>K164+K165</f>
        <v>3090</v>
      </c>
    </row>
    <row r="165" ht="36" customHeight="1" spans="1:12">
      <c r="A165" s="7">
        <v>158</v>
      </c>
      <c r="B165" s="7" t="s">
        <v>438</v>
      </c>
      <c r="C165" s="7" t="s">
        <v>509</v>
      </c>
      <c r="D165" s="7" t="s">
        <v>450</v>
      </c>
      <c r="E165" s="7" t="s">
        <v>504</v>
      </c>
      <c r="F165" s="7" t="s">
        <v>511</v>
      </c>
      <c r="G165" s="7" t="s">
        <v>506</v>
      </c>
      <c r="H165" s="7" t="s">
        <v>71</v>
      </c>
      <c r="I165" s="13">
        <v>1</v>
      </c>
      <c r="J165" s="13">
        <v>3700</v>
      </c>
      <c r="K165" s="13">
        <v>1140</v>
      </c>
      <c r="L165" s="18"/>
    </row>
    <row r="166" ht="36" customHeight="1" spans="1:12">
      <c r="A166" s="7">
        <v>159</v>
      </c>
      <c r="B166" s="7" t="s">
        <v>438</v>
      </c>
      <c r="C166" s="7" t="s">
        <v>512</v>
      </c>
      <c r="D166" s="7" t="s">
        <v>62</v>
      </c>
      <c r="E166" s="7" t="s">
        <v>63</v>
      </c>
      <c r="F166" s="7" t="s">
        <v>513</v>
      </c>
      <c r="G166" s="7" t="s">
        <v>80</v>
      </c>
      <c r="H166" s="7" t="s">
        <v>61</v>
      </c>
      <c r="I166" s="13">
        <v>1</v>
      </c>
      <c r="J166" s="13">
        <v>9000</v>
      </c>
      <c r="K166" s="13">
        <v>1800</v>
      </c>
      <c r="L166" s="17">
        <f>K166+K167</f>
        <v>16800</v>
      </c>
    </row>
    <row r="167" ht="36" customHeight="1" spans="1:12">
      <c r="A167" s="7">
        <v>160</v>
      </c>
      <c r="B167" s="7" t="s">
        <v>438</v>
      </c>
      <c r="C167" s="7" t="s">
        <v>512</v>
      </c>
      <c r="D167" s="7" t="s">
        <v>128</v>
      </c>
      <c r="E167" s="7" t="s">
        <v>226</v>
      </c>
      <c r="F167" s="7" t="s">
        <v>514</v>
      </c>
      <c r="G167" s="7" t="s">
        <v>168</v>
      </c>
      <c r="H167" s="7" t="s">
        <v>61</v>
      </c>
      <c r="I167" s="13">
        <v>1</v>
      </c>
      <c r="J167" s="13">
        <v>136800</v>
      </c>
      <c r="K167" s="13">
        <v>15000</v>
      </c>
      <c r="L167" s="18"/>
    </row>
    <row r="168" ht="36" customHeight="1" spans="1:12">
      <c r="A168" s="7">
        <v>161</v>
      </c>
      <c r="B168" s="7" t="s">
        <v>438</v>
      </c>
      <c r="C168" s="7" t="s">
        <v>507</v>
      </c>
      <c r="D168" s="7" t="s">
        <v>101</v>
      </c>
      <c r="E168" s="7" t="s">
        <v>106</v>
      </c>
      <c r="F168" s="7" t="s">
        <v>515</v>
      </c>
      <c r="G168" s="7" t="s">
        <v>108</v>
      </c>
      <c r="H168" s="7" t="s">
        <v>87</v>
      </c>
      <c r="I168" s="13">
        <v>1</v>
      </c>
      <c r="J168" s="13">
        <v>6100</v>
      </c>
      <c r="K168" s="13">
        <v>1950</v>
      </c>
      <c r="L168" s="17">
        <f>K168+K169</f>
        <v>12250</v>
      </c>
    </row>
    <row r="169" ht="36" customHeight="1" spans="1:12">
      <c r="A169" s="7">
        <v>162</v>
      </c>
      <c r="B169" s="7" t="s">
        <v>438</v>
      </c>
      <c r="C169" s="7" t="s">
        <v>507</v>
      </c>
      <c r="D169" s="7" t="s">
        <v>128</v>
      </c>
      <c r="E169" s="7" t="s">
        <v>129</v>
      </c>
      <c r="F169" s="7" t="s">
        <v>516</v>
      </c>
      <c r="G169" s="7" t="s">
        <v>131</v>
      </c>
      <c r="H169" s="7" t="s">
        <v>132</v>
      </c>
      <c r="I169" s="13">
        <v>1</v>
      </c>
      <c r="J169" s="13">
        <v>31800</v>
      </c>
      <c r="K169" s="13">
        <v>10300</v>
      </c>
      <c r="L169" s="18"/>
    </row>
    <row r="170" ht="36" customHeight="1" spans="1:12">
      <c r="A170" s="7">
        <v>163</v>
      </c>
      <c r="B170" s="7" t="s">
        <v>438</v>
      </c>
      <c r="C170" s="7" t="s">
        <v>517</v>
      </c>
      <c r="D170" s="7" t="s">
        <v>128</v>
      </c>
      <c r="E170" s="7" t="s">
        <v>518</v>
      </c>
      <c r="F170" s="7" t="s">
        <v>519</v>
      </c>
      <c r="G170" s="7" t="s">
        <v>168</v>
      </c>
      <c r="H170" s="7" t="s">
        <v>61</v>
      </c>
      <c r="I170" s="13">
        <v>1</v>
      </c>
      <c r="J170" s="13">
        <v>108000</v>
      </c>
      <c r="K170" s="13">
        <v>13300</v>
      </c>
      <c r="L170" s="13">
        <v>13300</v>
      </c>
    </row>
    <row r="171" ht="36" customHeight="1" spans="1:12">
      <c r="A171" s="7">
        <v>164</v>
      </c>
      <c r="B171" s="7" t="s">
        <v>438</v>
      </c>
      <c r="C171" s="7" t="s">
        <v>520</v>
      </c>
      <c r="D171" s="7" t="s">
        <v>521</v>
      </c>
      <c r="E171" s="7" t="s">
        <v>522</v>
      </c>
      <c r="F171" s="7" t="s">
        <v>523</v>
      </c>
      <c r="G171" s="7" t="s">
        <v>524</v>
      </c>
      <c r="H171" s="7" t="s">
        <v>525</v>
      </c>
      <c r="I171" s="13">
        <v>1</v>
      </c>
      <c r="J171" s="13">
        <v>2200</v>
      </c>
      <c r="K171" s="13">
        <v>500</v>
      </c>
      <c r="L171" s="13">
        <v>500</v>
      </c>
    </row>
    <row r="172" ht="36" customHeight="1" spans="1:12">
      <c r="A172" s="7">
        <v>165</v>
      </c>
      <c r="B172" s="7" t="s">
        <v>438</v>
      </c>
      <c r="C172" s="7" t="s">
        <v>526</v>
      </c>
      <c r="D172" s="7" t="s">
        <v>57</v>
      </c>
      <c r="E172" s="7" t="s">
        <v>527</v>
      </c>
      <c r="F172" s="7" t="s">
        <v>528</v>
      </c>
      <c r="G172" s="7" t="s">
        <v>116</v>
      </c>
      <c r="H172" s="7" t="s">
        <v>529</v>
      </c>
      <c r="I172" s="13">
        <v>1</v>
      </c>
      <c r="J172" s="13">
        <v>7900</v>
      </c>
      <c r="K172" s="13">
        <v>400</v>
      </c>
      <c r="L172" s="13">
        <v>400</v>
      </c>
    </row>
    <row r="173" ht="36" customHeight="1" spans="1:12">
      <c r="A173" s="7">
        <v>166</v>
      </c>
      <c r="B173" s="7" t="s">
        <v>438</v>
      </c>
      <c r="C173" s="7" t="s">
        <v>530</v>
      </c>
      <c r="D173" s="7" t="s">
        <v>128</v>
      </c>
      <c r="E173" s="7" t="s">
        <v>531</v>
      </c>
      <c r="F173" s="7" t="s">
        <v>532</v>
      </c>
      <c r="G173" s="7" t="s">
        <v>168</v>
      </c>
      <c r="H173" s="7" t="s">
        <v>61</v>
      </c>
      <c r="I173" s="13">
        <v>1</v>
      </c>
      <c r="J173" s="13">
        <v>262300</v>
      </c>
      <c r="K173" s="13">
        <v>52300</v>
      </c>
      <c r="L173" s="13">
        <v>52300</v>
      </c>
    </row>
    <row r="174" ht="36" customHeight="1" spans="1:12">
      <c r="A174" s="7">
        <v>167</v>
      </c>
      <c r="B174" s="7" t="s">
        <v>438</v>
      </c>
      <c r="C174" s="7" t="s">
        <v>462</v>
      </c>
      <c r="D174" s="7" t="s">
        <v>128</v>
      </c>
      <c r="E174" s="7" t="s">
        <v>533</v>
      </c>
      <c r="F174" s="7" t="s">
        <v>534</v>
      </c>
      <c r="G174" s="7" t="s">
        <v>168</v>
      </c>
      <c r="H174" s="7" t="s">
        <v>61</v>
      </c>
      <c r="I174" s="13">
        <v>1</v>
      </c>
      <c r="J174" s="13">
        <v>47000</v>
      </c>
      <c r="K174" s="13">
        <v>10300</v>
      </c>
      <c r="L174" s="13">
        <v>10300</v>
      </c>
    </row>
    <row r="175" ht="36" customHeight="1" spans="1:12">
      <c r="A175" s="7">
        <v>168</v>
      </c>
      <c r="B175" s="7" t="s">
        <v>438</v>
      </c>
      <c r="C175" s="7" t="s">
        <v>535</v>
      </c>
      <c r="D175" s="7" t="s">
        <v>450</v>
      </c>
      <c r="E175" s="7" t="s">
        <v>504</v>
      </c>
      <c r="F175" s="7" t="s">
        <v>536</v>
      </c>
      <c r="G175" s="7" t="s">
        <v>506</v>
      </c>
      <c r="H175" s="7" t="s">
        <v>71</v>
      </c>
      <c r="I175" s="13">
        <v>1</v>
      </c>
      <c r="J175" s="13">
        <v>3600</v>
      </c>
      <c r="K175" s="13">
        <v>1100</v>
      </c>
      <c r="L175" s="13">
        <v>1100</v>
      </c>
    </row>
    <row r="176" ht="36" customHeight="1" spans="1:12">
      <c r="A176" s="7"/>
      <c r="B176" s="7" t="s">
        <v>21</v>
      </c>
      <c r="C176" s="38">
        <v>27</v>
      </c>
      <c r="D176" s="38"/>
      <c r="E176" s="38"/>
      <c r="F176" s="38"/>
      <c r="G176" s="38"/>
      <c r="H176" s="38"/>
      <c r="I176" s="38">
        <f>SUM(I132:I175)</f>
        <v>44</v>
      </c>
      <c r="J176" s="38">
        <f>SUM(J132:J175)</f>
        <v>1157250</v>
      </c>
      <c r="K176" s="38">
        <f>SUM(K132:K175)</f>
        <v>204750</v>
      </c>
      <c r="L176" s="38">
        <f>SUM(L132:L175)</f>
        <v>204750</v>
      </c>
    </row>
    <row r="177" ht="36" customHeight="1" spans="1:12">
      <c r="A177" s="58"/>
      <c r="B177" s="58" t="s">
        <v>39</v>
      </c>
      <c r="C177" s="58">
        <f>C25+C39+C72+C131+C176</f>
        <v>115</v>
      </c>
      <c r="D177" s="58"/>
      <c r="E177" s="58"/>
      <c r="F177" s="58"/>
      <c r="G177" s="58"/>
      <c r="H177" s="58"/>
      <c r="I177" s="58">
        <f t="shared" ref="I177:L177" si="0">I25+I39+I72+I131+I176</f>
        <v>168</v>
      </c>
      <c r="J177" s="58">
        <f t="shared" si="0"/>
        <v>4698672</v>
      </c>
      <c r="K177" s="58">
        <f t="shared" si="0"/>
        <v>940470</v>
      </c>
      <c r="L177" s="58">
        <f t="shared" si="0"/>
        <v>940470</v>
      </c>
    </row>
    <row r="178" spans="1:12">
      <c r="A178" s="8" t="s">
        <v>40</v>
      </c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</row>
  </sheetData>
  <mergeCells count="41">
    <mergeCell ref="A1:L1"/>
    <mergeCell ref="E2:F2"/>
    <mergeCell ref="A178:L178"/>
    <mergeCell ref="L4:L5"/>
    <mergeCell ref="L22:L23"/>
    <mergeCell ref="L31:L32"/>
    <mergeCell ref="L34:L37"/>
    <mergeCell ref="L45:L47"/>
    <mergeCell ref="L54:L55"/>
    <mergeCell ref="L56:L57"/>
    <mergeCell ref="L59:L61"/>
    <mergeCell ref="L67:L68"/>
    <mergeCell ref="L70:L71"/>
    <mergeCell ref="L73:L74"/>
    <mergeCell ref="L76:L78"/>
    <mergeCell ref="L83:L84"/>
    <mergeCell ref="L85:L88"/>
    <mergeCell ref="L91:L92"/>
    <mergeCell ref="L95:L96"/>
    <mergeCell ref="L98:L100"/>
    <mergeCell ref="L101:L102"/>
    <mergeCell ref="L103:L105"/>
    <mergeCell ref="L106:L108"/>
    <mergeCell ref="L110:L111"/>
    <mergeCell ref="L112:L113"/>
    <mergeCell ref="L120:L121"/>
    <mergeCell ref="L125:L126"/>
    <mergeCell ref="L129:L130"/>
    <mergeCell ref="L135:L136"/>
    <mergeCell ref="L138:L139"/>
    <mergeCell ref="L141:L142"/>
    <mergeCell ref="L143:L144"/>
    <mergeCell ref="L146:L147"/>
    <mergeCell ref="L148:L149"/>
    <mergeCell ref="L150:L152"/>
    <mergeCell ref="L154:L156"/>
    <mergeCell ref="L157:L158"/>
    <mergeCell ref="L159:L160"/>
    <mergeCell ref="L164:L165"/>
    <mergeCell ref="L166:L167"/>
    <mergeCell ref="L168:L169"/>
  </mergeCells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8"/>
  <sheetViews>
    <sheetView workbookViewId="0">
      <selection activeCell="F12" sqref="F12"/>
    </sheetView>
  </sheetViews>
  <sheetFormatPr defaultColWidth="9" defaultRowHeight="13.5"/>
  <cols>
    <col min="1" max="1" width="4.375" customWidth="1"/>
    <col min="2" max="2" width="9.875" customWidth="1"/>
    <col min="3" max="3" width="11.625" customWidth="1"/>
    <col min="4" max="4" width="10.25" customWidth="1"/>
    <col min="5" max="5" width="11.125" customWidth="1"/>
    <col min="6" max="6" width="13.75" customWidth="1"/>
    <col min="7" max="7" width="17.375" customWidth="1"/>
    <col min="8" max="8" width="17" customWidth="1"/>
    <col min="9" max="9" width="5.5" customWidth="1"/>
    <col min="10" max="10" width="8.75" customWidth="1"/>
    <col min="11" max="11" width="7.875" customWidth="1"/>
    <col min="12" max="12" width="7.625" customWidth="1"/>
  </cols>
  <sheetData>
    <row r="1" ht="21" customHeight="1" spans="1:12">
      <c r="A1" s="1" t="s">
        <v>537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9.25" customHeight="1" spans="1:12">
      <c r="A2" s="2" t="s">
        <v>42</v>
      </c>
      <c r="B2" s="3"/>
      <c r="C2" s="3"/>
      <c r="D2" s="2"/>
      <c r="E2" s="3" t="s">
        <v>43</v>
      </c>
      <c r="F2" s="3"/>
      <c r="G2" s="4"/>
      <c r="H2" s="3"/>
      <c r="I2" s="9" t="s">
        <v>3</v>
      </c>
      <c r="J2" s="3"/>
      <c r="K2" s="10"/>
      <c r="L2" s="10"/>
    </row>
    <row r="3" ht="34" customHeight="1" spans="1:12">
      <c r="A3" s="5" t="s">
        <v>4</v>
      </c>
      <c r="B3" s="5" t="s">
        <v>5</v>
      </c>
      <c r="C3" s="5" t="s">
        <v>45</v>
      </c>
      <c r="D3" s="5" t="s">
        <v>46</v>
      </c>
      <c r="E3" s="6" t="s">
        <v>47</v>
      </c>
      <c r="F3" s="6" t="s">
        <v>48</v>
      </c>
      <c r="G3" s="5" t="s">
        <v>49</v>
      </c>
      <c r="H3" s="5" t="s">
        <v>50</v>
      </c>
      <c r="I3" s="5" t="s">
        <v>51</v>
      </c>
      <c r="J3" s="5" t="s">
        <v>52</v>
      </c>
      <c r="K3" s="33" t="s">
        <v>53</v>
      </c>
      <c r="L3" s="12" t="s">
        <v>54</v>
      </c>
    </row>
    <row r="4" ht="34" customHeight="1" spans="1:12">
      <c r="A4" s="7">
        <v>1</v>
      </c>
      <c r="B4" s="7" t="s">
        <v>538</v>
      </c>
      <c r="C4" s="7" t="s">
        <v>539</v>
      </c>
      <c r="D4" s="7" t="s">
        <v>128</v>
      </c>
      <c r="E4" s="7" t="s">
        <v>129</v>
      </c>
      <c r="F4" s="7" t="s">
        <v>540</v>
      </c>
      <c r="G4" s="7" t="s">
        <v>131</v>
      </c>
      <c r="H4" s="7" t="s">
        <v>132</v>
      </c>
      <c r="I4" s="13">
        <v>1</v>
      </c>
      <c r="J4" s="13">
        <v>32000</v>
      </c>
      <c r="K4" s="13">
        <v>10300</v>
      </c>
      <c r="L4" s="17">
        <f>K4+K5+K6</f>
        <v>13180</v>
      </c>
    </row>
    <row r="5" ht="34" customHeight="1" spans="1:12">
      <c r="A5" s="7">
        <v>2</v>
      </c>
      <c r="B5" s="7" t="s">
        <v>538</v>
      </c>
      <c r="C5" s="7" t="s">
        <v>539</v>
      </c>
      <c r="D5" s="7" t="s">
        <v>62</v>
      </c>
      <c r="E5" s="7" t="s">
        <v>338</v>
      </c>
      <c r="F5" s="7" t="s">
        <v>541</v>
      </c>
      <c r="G5" s="7" t="s">
        <v>65</v>
      </c>
      <c r="H5" s="7" t="s">
        <v>61</v>
      </c>
      <c r="I5" s="13">
        <v>1</v>
      </c>
      <c r="J5" s="13">
        <v>4000</v>
      </c>
      <c r="K5" s="13">
        <v>930</v>
      </c>
      <c r="L5" s="34"/>
    </row>
    <row r="6" ht="34" customHeight="1" spans="1:12">
      <c r="A6" s="7">
        <v>3</v>
      </c>
      <c r="B6" s="7" t="s">
        <v>538</v>
      </c>
      <c r="C6" s="7" t="s">
        <v>539</v>
      </c>
      <c r="D6" s="7" t="s">
        <v>101</v>
      </c>
      <c r="E6" s="7" t="s">
        <v>106</v>
      </c>
      <c r="F6" s="7" t="s">
        <v>542</v>
      </c>
      <c r="G6" s="7" t="s">
        <v>108</v>
      </c>
      <c r="H6" s="7" t="s">
        <v>61</v>
      </c>
      <c r="I6" s="13">
        <v>1</v>
      </c>
      <c r="J6" s="13">
        <v>6200</v>
      </c>
      <c r="K6" s="13">
        <v>1950</v>
      </c>
      <c r="L6" s="34"/>
    </row>
    <row r="7" ht="34" customHeight="1" spans="1:12">
      <c r="A7" s="7">
        <v>4</v>
      </c>
      <c r="B7" s="7" t="s">
        <v>538</v>
      </c>
      <c r="C7" s="7" t="s">
        <v>543</v>
      </c>
      <c r="D7" s="7" t="s">
        <v>101</v>
      </c>
      <c r="E7" s="7" t="s">
        <v>106</v>
      </c>
      <c r="F7" s="7" t="s">
        <v>544</v>
      </c>
      <c r="G7" s="7" t="s">
        <v>108</v>
      </c>
      <c r="H7" s="7" t="s">
        <v>87</v>
      </c>
      <c r="I7" s="13">
        <v>1</v>
      </c>
      <c r="J7" s="13">
        <v>6400</v>
      </c>
      <c r="K7" s="13">
        <v>2000</v>
      </c>
      <c r="L7" s="13">
        <v>2000</v>
      </c>
    </row>
    <row r="8" ht="34" customHeight="1" spans="1:12">
      <c r="A8" s="7">
        <v>5</v>
      </c>
      <c r="B8" s="7" t="s">
        <v>538</v>
      </c>
      <c r="C8" s="7" t="s">
        <v>545</v>
      </c>
      <c r="D8" s="7" t="s">
        <v>62</v>
      </c>
      <c r="E8" s="7" t="s">
        <v>338</v>
      </c>
      <c r="F8" s="7" t="s">
        <v>546</v>
      </c>
      <c r="G8" s="7" t="s">
        <v>547</v>
      </c>
      <c r="H8" s="7" t="s">
        <v>144</v>
      </c>
      <c r="I8" s="13">
        <v>1</v>
      </c>
      <c r="J8" s="13">
        <v>4100</v>
      </c>
      <c r="K8" s="13">
        <v>930</v>
      </c>
      <c r="L8" s="13">
        <v>930</v>
      </c>
    </row>
    <row r="9" ht="34" customHeight="1" spans="1:12">
      <c r="A9" s="7">
        <v>6</v>
      </c>
      <c r="B9" s="7" t="s">
        <v>538</v>
      </c>
      <c r="C9" s="7" t="s">
        <v>548</v>
      </c>
      <c r="D9" s="7" t="s">
        <v>128</v>
      </c>
      <c r="E9" s="7" t="s">
        <v>549</v>
      </c>
      <c r="F9" s="7" t="s">
        <v>550</v>
      </c>
      <c r="G9" s="7" t="s">
        <v>168</v>
      </c>
      <c r="H9" s="7" t="s">
        <v>320</v>
      </c>
      <c r="I9" s="13">
        <v>1</v>
      </c>
      <c r="J9" s="13">
        <v>49000</v>
      </c>
      <c r="K9" s="13">
        <v>10300</v>
      </c>
      <c r="L9" s="17">
        <f>K9+K10+K11</f>
        <v>13230</v>
      </c>
    </row>
    <row r="10" ht="34" customHeight="1" spans="1:12">
      <c r="A10" s="7">
        <v>7</v>
      </c>
      <c r="B10" s="7" t="s">
        <v>538</v>
      </c>
      <c r="C10" s="7" t="s">
        <v>548</v>
      </c>
      <c r="D10" s="7" t="s">
        <v>62</v>
      </c>
      <c r="E10" s="7" t="s">
        <v>360</v>
      </c>
      <c r="F10" s="7" t="s">
        <v>551</v>
      </c>
      <c r="G10" s="7" t="s">
        <v>552</v>
      </c>
      <c r="H10" s="7" t="s">
        <v>320</v>
      </c>
      <c r="I10" s="13">
        <v>1</v>
      </c>
      <c r="J10" s="13">
        <v>4000</v>
      </c>
      <c r="K10" s="13">
        <v>930</v>
      </c>
      <c r="L10" s="34"/>
    </row>
    <row r="11" ht="34" customHeight="1" spans="1:12">
      <c r="A11" s="7">
        <v>8</v>
      </c>
      <c r="B11" s="7" t="s">
        <v>538</v>
      </c>
      <c r="C11" s="7" t="s">
        <v>548</v>
      </c>
      <c r="D11" s="7" t="s">
        <v>101</v>
      </c>
      <c r="E11" s="7" t="s">
        <v>254</v>
      </c>
      <c r="F11" s="7" t="s">
        <v>553</v>
      </c>
      <c r="G11" s="7" t="s">
        <v>256</v>
      </c>
      <c r="H11" s="7" t="s">
        <v>320</v>
      </c>
      <c r="I11" s="13">
        <v>1</v>
      </c>
      <c r="J11" s="13">
        <v>6400</v>
      </c>
      <c r="K11" s="13">
        <v>2000</v>
      </c>
      <c r="L11" s="18"/>
    </row>
    <row r="12" ht="34" customHeight="1" spans="1:12">
      <c r="A12" s="7">
        <v>9</v>
      </c>
      <c r="B12" s="7" t="s">
        <v>538</v>
      </c>
      <c r="C12" s="7" t="s">
        <v>554</v>
      </c>
      <c r="D12" s="7" t="s">
        <v>101</v>
      </c>
      <c r="E12" s="7" t="s">
        <v>102</v>
      </c>
      <c r="F12" s="7" t="s">
        <v>555</v>
      </c>
      <c r="G12" s="7" t="s">
        <v>104</v>
      </c>
      <c r="H12" s="7" t="s">
        <v>81</v>
      </c>
      <c r="I12" s="13">
        <v>1</v>
      </c>
      <c r="J12" s="13">
        <v>6300</v>
      </c>
      <c r="K12" s="13">
        <v>1950</v>
      </c>
      <c r="L12" s="16">
        <v>1950</v>
      </c>
    </row>
    <row r="13" ht="34" customHeight="1" spans="1:12">
      <c r="A13" s="7">
        <v>10</v>
      </c>
      <c r="B13" s="7" t="s">
        <v>538</v>
      </c>
      <c r="C13" s="7" t="s">
        <v>556</v>
      </c>
      <c r="D13" s="7" t="s">
        <v>128</v>
      </c>
      <c r="E13" s="7" t="s">
        <v>129</v>
      </c>
      <c r="F13" s="7" t="s">
        <v>557</v>
      </c>
      <c r="G13" s="7" t="s">
        <v>131</v>
      </c>
      <c r="H13" s="7" t="s">
        <v>558</v>
      </c>
      <c r="I13" s="13">
        <v>1</v>
      </c>
      <c r="J13" s="13">
        <v>32200</v>
      </c>
      <c r="K13" s="13">
        <v>10300</v>
      </c>
      <c r="L13" s="17">
        <f>K13+K14</f>
        <v>11230</v>
      </c>
    </row>
    <row r="14" ht="34" customHeight="1" spans="1:12">
      <c r="A14" s="7">
        <v>11</v>
      </c>
      <c r="B14" s="7" t="s">
        <v>538</v>
      </c>
      <c r="C14" s="7" t="s">
        <v>556</v>
      </c>
      <c r="D14" s="7" t="s">
        <v>62</v>
      </c>
      <c r="E14" s="7" t="s">
        <v>338</v>
      </c>
      <c r="F14" s="7" t="s">
        <v>559</v>
      </c>
      <c r="G14" s="7" t="s">
        <v>65</v>
      </c>
      <c r="H14" s="7" t="s">
        <v>61</v>
      </c>
      <c r="I14" s="13">
        <v>1</v>
      </c>
      <c r="J14" s="13">
        <v>4000</v>
      </c>
      <c r="K14" s="13">
        <v>930</v>
      </c>
      <c r="L14" s="18"/>
    </row>
    <row r="15" ht="34" customHeight="1" spans="1:12">
      <c r="A15" s="7">
        <v>12</v>
      </c>
      <c r="B15" s="7" t="s">
        <v>538</v>
      </c>
      <c r="C15" s="7" t="s">
        <v>560</v>
      </c>
      <c r="D15" s="7" t="s">
        <v>101</v>
      </c>
      <c r="E15" s="7" t="s">
        <v>106</v>
      </c>
      <c r="F15" s="7" t="s">
        <v>561</v>
      </c>
      <c r="G15" s="7" t="s">
        <v>108</v>
      </c>
      <c r="H15" s="7" t="s">
        <v>61</v>
      </c>
      <c r="I15" s="13">
        <v>1</v>
      </c>
      <c r="J15" s="13">
        <v>6300</v>
      </c>
      <c r="K15" s="13">
        <v>1950</v>
      </c>
      <c r="L15" s="13">
        <v>1950</v>
      </c>
    </row>
    <row r="16" ht="34" customHeight="1" spans="1:12">
      <c r="A16" s="7">
        <v>13</v>
      </c>
      <c r="B16" s="7" t="s">
        <v>538</v>
      </c>
      <c r="C16" s="7" t="s">
        <v>562</v>
      </c>
      <c r="D16" s="7" t="s">
        <v>101</v>
      </c>
      <c r="E16" s="7" t="s">
        <v>106</v>
      </c>
      <c r="F16" s="7" t="s">
        <v>563</v>
      </c>
      <c r="G16" s="7" t="s">
        <v>108</v>
      </c>
      <c r="H16" s="7" t="s">
        <v>87</v>
      </c>
      <c r="I16" s="13">
        <v>1</v>
      </c>
      <c r="J16" s="13">
        <v>6400</v>
      </c>
      <c r="K16" s="13">
        <v>1950</v>
      </c>
      <c r="L16" s="13">
        <v>1950</v>
      </c>
    </row>
    <row r="17" ht="34" customHeight="1" spans="1:12">
      <c r="A17" s="7">
        <v>14</v>
      </c>
      <c r="B17" s="7" t="s">
        <v>538</v>
      </c>
      <c r="C17" s="7" t="s">
        <v>564</v>
      </c>
      <c r="D17" s="7" t="s">
        <v>101</v>
      </c>
      <c r="E17" s="7" t="s">
        <v>106</v>
      </c>
      <c r="F17" s="7" t="s">
        <v>565</v>
      </c>
      <c r="G17" s="7" t="s">
        <v>108</v>
      </c>
      <c r="H17" s="7" t="s">
        <v>87</v>
      </c>
      <c r="I17" s="13">
        <v>1</v>
      </c>
      <c r="J17" s="13">
        <v>6400</v>
      </c>
      <c r="K17" s="13">
        <v>1950</v>
      </c>
      <c r="L17" s="13">
        <v>1950</v>
      </c>
    </row>
    <row r="18" ht="34" customHeight="1" spans="1:12">
      <c r="A18" s="7">
        <v>15</v>
      </c>
      <c r="B18" s="7" t="s">
        <v>538</v>
      </c>
      <c r="C18" s="7" t="s">
        <v>566</v>
      </c>
      <c r="D18" s="7" t="s">
        <v>57</v>
      </c>
      <c r="E18" s="7" t="s">
        <v>125</v>
      </c>
      <c r="F18" s="7" t="s">
        <v>567</v>
      </c>
      <c r="G18" s="7" t="s">
        <v>116</v>
      </c>
      <c r="H18" s="7" t="s">
        <v>71</v>
      </c>
      <c r="I18" s="13">
        <v>1</v>
      </c>
      <c r="J18" s="13">
        <v>11900</v>
      </c>
      <c r="K18" s="13">
        <v>3600</v>
      </c>
      <c r="L18" s="13">
        <v>3600</v>
      </c>
    </row>
    <row r="19" ht="34" customHeight="1" spans="1:12">
      <c r="A19" s="7">
        <v>16</v>
      </c>
      <c r="B19" s="7" t="s">
        <v>538</v>
      </c>
      <c r="C19" s="7" t="s">
        <v>568</v>
      </c>
      <c r="D19" s="7" t="s">
        <v>128</v>
      </c>
      <c r="E19" s="7" t="s">
        <v>166</v>
      </c>
      <c r="F19" s="7" t="s">
        <v>569</v>
      </c>
      <c r="G19" s="7" t="s">
        <v>168</v>
      </c>
      <c r="H19" s="7" t="s">
        <v>61</v>
      </c>
      <c r="I19" s="13">
        <v>1</v>
      </c>
      <c r="J19" s="13">
        <v>69000</v>
      </c>
      <c r="K19" s="13">
        <v>13900</v>
      </c>
      <c r="L19" s="13">
        <v>13900</v>
      </c>
    </row>
    <row r="20" ht="34" customHeight="1" spans="1:12">
      <c r="A20" s="7">
        <v>17</v>
      </c>
      <c r="B20" s="7" t="s">
        <v>538</v>
      </c>
      <c r="C20" s="7" t="s">
        <v>570</v>
      </c>
      <c r="D20" s="7" t="s">
        <v>101</v>
      </c>
      <c r="E20" s="7" t="s">
        <v>106</v>
      </c>
      <c r="F20" s="7" t="s">
        <v>571</v>
      </c>
      <c r="G20" s="7" t="s">
        <v>108</v>
      </c>
      <c r="H20" s="7" t="s">
        <v>87</v>
      </c>
      <c r="I20" s="13">
        <v>1</v>
      </c>
      <c r="J20" s="13">
        <v>6600</v>
      </c>
      <c r="K20" s="13">
        <v>2000</v>
      </c>
      <c r="L20" s="13">
        <v>2000</v>
      </c>
    </row>
    <row r="21" ht="34" customHeight="1" spans="1:12">
      <c r="A21" s="7"/>
      <c r="B21" s="7" t="s">
        <v>21</v>
      </c>
      <c r="C21" s="7">
        <v>12</v>
      </c>
      <c r="D21" s="7"/>
      <c r="E21" s="7"/>
      <c r="F21" s="7"/>
      <c r="G21" s="7"/>
      <c r="H21" s="7"/>
      <c r="I21" s="13">
        <f>SUM(I4:I20)</f>
        <v>17</v>
      </c>
      <c r="J21" s="13">
        <f>SUM(J4:J20)</f>
        <v>261200</v>
      </c>
      <c r="K21" s="13">
        <f>SUM(K4:K20)</f>
        <v>67870</v>
      </c>
      <c r="L21" s="13">
        <f>SUM(L4:L20)</f>
        <v>67870</v>
      </c>
    </row>
    <row r="22" ht="34" customHeight="1" spans="1:12">
      <c r="A22" s="7">
        <v>18</v>
      </c>
      <c r="B22" s="7" t="s">
        <v>572</v>
      </c>
      <c r="C22" s="7" t="s">
        <v>573</v>
      </c>
      <c r="D22" s="7" t="s">
        <v>101</v>
      </c>
      <c r="E22" s="7" t="s">
        <v>106</v>
      </c>
      <c r="F22" s="7" t="s">
        <v>574</v>
      </c>
      <c r="G22" s="7" t="s">
        <v>108</v>
      </c>
      <c r="H22" s="7" t="s">
        <v>144</v>
      </c>
      <c r="I22" s="13">
        <v>1</v>
      </c>
      <c r="J22" s="13">
        <v>6800</v>
      </c>
      <c r="K22" s="13">
        <v>2000</v>
      </c>
      <c r="L22" s="13">
        <v>2000</v>
      </c>
    </row>
    <row r="23" ht="34" customHeight="1" spans="1:12">
      <c r="A23" s="7">
        <v>19</v>
      </c>
      <c r="B23" s="7" t="s">
        <v>572</v>
      </c>
      <c r="C23" s="7" t="s">
        <v>575</v>
      </c>
      <c r="D23" s="7" t="s">
        <v>73</v>
      </c>
      <c r="E23" s="7" t="s">
        <v>576</v>
      </c>
      <c r="F23" s="7" t="s">
        <v>577</v>
      </c>
      <c r="G23" s="7" t="s">
        <v>120</v>
      </c>
      <c r="H23" s="7" t="s">
        <v>87</v>
      </c>
      <c r="I23" s="13">
        <v>1</v>
      </c>
      <c r="J23" s="13">
        <v>10700</v>
      </c>
      <c r="K23" s="13">
        <v>2100</v>
      </c>
      <c r="L23" s="13">
        <v>2100</v>
      </c>
    </row>
    <row r="24" ht="34" customHeight="1" spans="1:12">
      <c r="A24" s="7">
        <v>20</v>
      </c>
      <c r="B24" s="7" t="s">
        <v>572</v>
      </c>
      <c r="C24" s="7" t="s">
        <v>578</v>
      </c>
      <c r="D24" s="7" t="s">
        <v>101</v>
      </c>
      <c r="E24" s="7" t="s">
        <v>106</v>
      </c>
      <c r="F24" s="7" t="s">
        <v>579</v>
      </c>
      <c r="G24" s="7" t="s">
        <v>108</v>
      </c>
      <c r="H24" s="7" t="s">
        <v>144</v>
      </c>
      <c r="I24" s="13">
        <v>1</v>
      </c>
      <c r="J24" s="13">
        <v>6800</v>
      </c>
      <c r="K24" s="13">
        <v>2000</v>
      </c>
      <c r="L24" s="13">
        <v>2000</v>
      </c>
    </row>
    <row r="25" ht="34" customHeight="1" spans="1:12">
      <c r="A25" s="7">
        <v>21</v>
      </c>
      <c r="B25" s="7" t="s">
        <v>572</v>
      </c>
      <c r="C25" s="7" t="s">
        <v>580</v>
      </c>
      <c r="D25" s="7" t="s">
        <v>128</v>
      </c>
      <c r="E25" s="7" t="s">
        <v>278</v>
      </c>
      <c r="F25" s="7" t="s">
        <v>581</v>
      </c>
      <c r="G25" s="7" t="s">
        <v>280</v>
      </c>
      <c r="H25" s="7" t="s">
        <v>281</v>
      </c>
      <c r="I25" s="13">
        <v>1</v>
      </c>
      <c r="J25" s="13">
        <v>63800</v>
      </c>
      <c r="K25" s="13">
        <v>6700</v>
      </c>
      <c r="L25" s="19">
        <f>K25+K26</f>
        <v>7630</v>
      </c>
    </row>
    <row r="26" ht="34" customHeight="1" spans="1:12">
      <c r="A26" s="7">
        <v>22</v>
      </c>
      <c r="B26" s="7" t="s">
        <v>572</v>
      </c>
      <c r="C26" s="7" t="s">
        <v>580</v>
      </c>
      <c r="D26" s="7" t="s">
        <v>62</v>
      </c>
      <c r="E26" s="7" t="s">
        <v>206</v>
      </c>
      <c r="F26" s="7" t="s">
        <v>582</v>
      </c>
      <c r="G26" s="7" t="s">
        <v>120</v>
      </c>
      <c r="H26" s="7" t="s">
        <v>281</v>
      </c>
      <c r="I26" s="13">
        <v>1</v>
      </c>
      <c r="J26" s="13">
        <v>4000</v>
      </c>
      <c r="K26" s="13">
        <v>930</v>
      </c>
      <c r="L26" s="15"/>
    </row>
    <row r="27" ht="34" customHeight="1" spans="1:12">
      <c r="A27" s="7">
        <v>23</v>
      </c>
      <c r="B27" s="7" t="s">
        <v>572</v>
      </c>
      <c r="C27" s="7" t="s">
        <v>583</v>
      </c>
      <c r="D27" s="7" t="s">
        <v>128</v>
      </c>
      <c r="E27" s="7" t="s">
        <v>518</v>
      </c>
      <c r="F27" s="7" t="s">
        <v>584</v>
      </c>
      <c r="G27" s="7" t="s">
        <v>168</v>
      </c>
      <c r="H27" s="7" t="s">
        <v>320</v>
      </c>
      <c r="I27" s="13">
        <v>1</v>
      </c>
      <c r="J27" s="13">
        <v>103000</v>
      </c>
      <c r="K27" s="13">
        <v>18500</v>
      </c>
      <c r="L27" s="19">
        <f>K27+K28+K29</f>
        <v>21800</v>
      </c>
    </row>
    <row r="28" ht="34" customHeight="1" spans="1:12">
      <c r="A28" s="7">
        <v>24</v>
      </c>
      <c r="B28" s="7" t="s">
        <v>572</v>
      </c>
      <c r="C28" s="7" t="s">
        <v>583</v>
      </c>
      <c r="D28" s="7" t="s">
        <v>62</v>
      </c>
      <c r="E28" s="7" t="s">
        <v>585</v>
      </c>
      <c r="F28" s="7" t="s">
        <v>586</v>
      </c>
      <c r="G28" s="7" t="s">
        <v>587</v>
      </c>
      <c r="H28" s="7" t="s">
        <v>323</v>
      </c>
      <c r="I28" s="13">
        <v>1</v>
      </c>
      <c r="J28" s="13">
        <v>8000</v>
      </c>
      <c r="K28" s="13">
        <v>1800</v>
      </c>
      <c r="L28" s="22"/>
    </row>
    <row r="29" ht="34" customHeight="1" spans="1:12">
      <c r="A29" s="7">
        <v>25</v>
      </c>
      <c r="B29" s="7" t="s">
        <v>572</v>
      </c>
      <c r="C29" s="7" t="s">
        <v>583</v>
      </c>
      <c r="D29" s="7" t="s">
        <v>57</v>
      </c>
      <c r="E29" s="7" t="s">
        <v>588</v>
      </c>
      <c r="F29" s="7" t="s">
        <v>589</v>
      </c>
      <c r="G29" s="7" t="s">
        <v>116</v>
      </c>
      <c r="H29" s="7" t="s">
        <v>529</v>
      </c>
      <c r="I29" s="13">
        <v>1</v>
      </c>
      <c r="J29" s="13">
        <v>7500</v>
      </c>
      <c r="K29" s="13">
        <v>1500</v>
      </c>
      <c r="L29" s="15"/>
    </row>
    <row r="30" ht="34" customHeight="1" spans="1:12">
      <c r="A30" s="7">
        <v>26</v>
      </c>
      <c r="B30" s="7" t="s">
        <v>572</v>
      </c>
      <c r="C30" s="7" t="s">
        <v>590</v>
      </c>
      <c r="D30" s="7" t="s">
        <v>101</v>
      </c>
      <c r="E30" s="7" t="s">
        <v>106</v>
      </c>
      <c r="F30" s="7" t="s">
        <v>591</v>
      </c>
      <c r="G30" s="7" t="s">
        <v>108</v>
      </c>
      <c r="H30" s="7" t="s">
        <v>87</v>
      </c>
      <c r="I30" s="13">
        <v>1</v>
      </c>
      <c r="J30" s="13">
        <v>6500</v>
      </c>
      <c r="K30" s="13">
        <v>1950</v>
      </c>
      <c r="L30" s="35">
        <v>1950</v>
      </c>
    </row>
    <row r="31" ht="34" customHeight="1" spans="1:12">
      <c r="A31" s="7">
        <v>27</v>
      </c>
      <c r="B31" s="7" t="s">
        <v>572</v>
      </c>
      <c r="C31" s="7" t="s">
        <v>592</v>
      </c>
      <c r="D31" s="7" t="s">
        <v>67</v>
      </c>
      <c r="E31" s="7" t="s">
        <v>593</v>
      </c>
      <c r="F31" s="7" t="s">
        <v>594</v>
      </c>
      <c r="G31" s="7" t="s">
        <v>595</v>
      </c>
      <c r="H31" s="7" t="s">
        <v>87</v>
      </c>
      <c r="I31" s="13">
        <v>1</v>
      </c>
      <c r="J31" s="13">
        <v>7550</v>
      </c>
      <c r="K31" s="13">
        <v>630</v>
      </c>
      <c r="L31" s="35">
        <v>630</v>
      </c>
    </row>
    <row r="32" ht="34" customHeight="1" spans="1:12">
      <c r="A32" s="7">
        <v>28</v>
      </c>
      <c r="B32" s="7" t="s">
        <v>572</v>
      </c>
      <c r="C32" s="7" t="s">
        <v>596</v>
      </c>
      <c r="D32" s="7" t="s">
        <v>101</v>
      </c>
      <c r="E32" s="7" t="s">
        <v>106</v>
      </c>
      <c r="F32" s="7" t="s">
        <v>597</v>
      </c>
      <c r="G32" s="7" t="s">
        <v>108</v>
      </c>
      <c r="H32" s="7" t="s">
        <v>87</v>
      </c>
      <c r="I32" s="13">
        <v>1</v>
      </c>
      <c r="J32" s="13">
        <v>6300</v>
      </c>
      <c r="K32" s="13">
        <v>1950</v>
      </c>
      <c r="L32" s="35">
        <v>1950</v>
      </c>
    </row>
    <row r="33" ht="34" customHeight="1" spans="1:12">
      <c r="A33" s="7">
        <v>29</v>
      </c>
      <c r="B33" s="7" t="s">
        <v>572</v>
      </c>
      <c r="C33" s="7" t="s">
        <v>598</v>
      </c>
      <c r="D33" s="7" t="s">
        <v>128</v>
      </c>
      <c r="E33" s="7" t="s">
        <v>599</v>
      </c>
      <c r="F33" s="7" t="s">
        <v>600</v>
      </c>
      <c r="G33" s="7" t="s">
        <v>601</v>
      </c>
      <c r="H33" s="7" t="s">
        <v>87</v>
      </c>
      <c r="I33" s="13">
        <v>1</v>
      </c>
      <c r="J33" s="13">
        <v>40000</v>
      </c>
      <c r="K33" s="13">
        <v>6700</v>
      </c>
      <c r="L33" s="19">
        <f>K33+K34</f>
        <v>8650</v>
      </c>
    </row>
    <row r="34" ht="34" customHeight="1" spans="1:12">
      <c r="A34" s="7">
        <v>30</v>
      </c>
      <c r="B34" s="7" t="s">
        <v>572</v>
      </c>
      <c r="C34" s="7" t="s">
        <v>598</v>
      </c>
      <c r="D34" s="7" t="s">
        <v>101</v>
      </c>
      <c r="E34" s="7" t="s">
        <v>106</v>
      </c>
      <c r="F34" s="7" t="s">
        <v>602</v>
      </c>
      <c r="G34" s="7" t="s">
        <v>108</v>
      </c>
      <c r="H34" s="7" t="s">
        <v>87</v>
      </c>
      <c r="I34" s="13">
        <v>1</v>
      </c>
      <c r="J34" s="13">
        <v>6100</v>
      </c>
      <c r="K34" s="13">
        <v>1950</v>
      </c>
      <c r="L34" s="15"/>
    </row>
    <row r="35" ht="34" customHeight="1" spans="1:12">
      <c r="A35" s="7">
        <v>31</v>
      </c>
      <c r="B35" s="7" t="s">
        <v>572</v>
      </c>
      <c r="C35" s="7" t="s">
        <v>603</v>
      </c>
      <c r="D35" s="7" t="s">
        <v>128</v>
      </c>
      <c r="E35" s="7" t="s">
        <v>500</v>
      </c>
      <c r="F35" s="7" t="s">
        <v>604</v>
      </c>
      <c r="G35" s="7" t="s">
        <v>502</v>
      </c>
      <c r="H35" s="7" t="s">
        <v>310</v>
      </c>
      <c r="I35" s="13">
        <v>1</v>
      </c>
      <c r="J35" s="13">
        <v>45800</v>
      </c>
      <c r="K35" s="13">
        <v>6700</v>
      </c>
      <c r="L35" s="19">
        <f>K35+K36</f>
        <v>7630</v>
      </c>
    </row>
    <row r="36" ht="34" customHeight="1" spans="1:12">
      <c r="A36" s="7">
        <v>32</v>
      </c>
      <c r="B36" s="7" t="s">
        <v>572</v>
      </c>
      <c r="C36" s="7" t="s">
        <v>603</v>
      </c>
      <c r="D36" s="7" t="s">
        <v>62</v>
      </c>
      <c r="E36" s="7" t="s">
        <v>367</v>
      </c>
      <c r="F36" s="7" t="s">
        <v>605</v>
      </c>
      <c r="G36" s="7" t="s">
        <v>369</v>
      </c>
      <c r="H36" s="7" t="s">
        <v>310</v>
      </c>
      <c r="I36" s="13">
        <v>1</v>
      </c>
      <c r="J36" s="13">
        <v>4000</v>
      </c>
      <c r="K36" s="13">
        <v>930</v>
      </c>
      <c r="L36" s="15"/>
    </row>
    <row r="37" ht="34" customHeight="1" spans="1:12">
      <c r="A37" s="7">
        <v>33</v>
      </c>
      <c r="B37" s="7" t="s">
        <v>572</v>
      </c>
      <c r="C37" s="7" t="s">
        <v>606</v>
      </c>
      <c r="D37" s="7" t="s">
        <v>128</v>
      </c>
      <c r="E37" s="7" t="s">
        <v>287</v>
      </c>
      <c r="F37" s="7" t="s">
        <v>607</v>
      </c>
      <c r="G37" s="7" t="s">
        <v>289</v>
      </c>
      <c r="H37" s="7" t="s">
        <v>290</v>
      </c>
      <c r="I37" s="13">
        <v>1</v>
      </c>
      <c r="J37" s="13">
        <v>36000</v>
      </c>
      <c r="K37" s="13">
        <v>6700</v>
      </c>
      <c r="L37" s="19">
        <f>K37+K38</f>
        <v>8650</v>
      </c>
    </row>
    <row r="38" ht="34" customHeight="1" spans="1:12">
      <c r="A38" s="7">
        <v>34</v>
      </c>
      <c r="B38" s="7" t="s">
        <v>572</v>
      </c>
      <c r="C38" s="7" t="s">
        <v>606</v>
      </c>
      <c r="D38" s="7" t="s">
        <v>101</v>
      </c>
      <c r="E38" s="7" t="s">
        <v>106</v>
      </c>
      <c r="F38" s="7" t="s">
        <v>608</v>
      </c>
      <c r="G38" s="7" t="s">
        <v>108</v>
      </c>
      <c r="H38" s="7" t="s">
        <v>87</v>
      </c>
      <c r="I38" s="13">
        <v>1</v>
      </c>
      <c r="J38" s="13">
        <v>6400</v>
      </c>
      <c r="K38" s="13">
        <v>1950</v>
      </c>
      <c r="L38" s="15"/>
    </row>
    <row r="39" ht="34" customHeight="1" spans="1:12">
      <c r="A39" s="7">
        <v>35</v>
      </c>
      <c r="B39" s="7" t="s">
        <v>572</v>
      </c>
      <c r="C39" s="7" t="s">
        <v>609</v>
      </c>
      <c r="D39" s="7" t="s">
        <v>128</v>
      </c>
      <c r="E39" s="7" t="s">
        <v>610</v>
      </c>
      <c r="F39" s="7" t="s">
        <v>611</v>
      </c>
      <c r="G39" s="7" t="s">
        <v>233</v>
      </c>
      <c r="H39" s="7" t="s">
        <v>81</v>
      </c>
      <c r="I39" s="13">
        <v>1</v>
      </c>
      <c r="J39" s="13">
        <v>66000</v>
      </c>
      <c r="K39" s="13">
        <v>13900</v>
      </c>
      <c r="L39" s="19">
        <f>K39+K40</f>
        <v>15850</v>
      </c>
    </row>
    <row r="40" ht="34" customHeight="1" spans="1:12">
      <c r="A40" s="7">
        <v>36</v>
      </c>
      <c r="B40" s="7" t="s">
        <v>572</v>
      </c>
      <c r="C40" s="7" t="s">
        <v>609</v>
      </c>
      <c r="D40" s="7" t="s">
        <v>101</v>
      </c>
      <c r="E40" s="7" t="s">
        <v>102</v>
      </c>
      <c r="F40" s="7" t="s">
        <v>612</v>
      </c>
      <c r="G40" s="7" t="s">
        <v>104</v>
      </c>
      <c r="H40" s="7" t="s">
        <v>81</v>
      </c>
      <c r="I40" s="13">
        <v>1</v>
      </c>
      <c r="J40" s="13">
        <v>6350</v>
      </c>
      <c r="K40" s="13">
        <v>1950</v>
      </c>
      <c r="L40" s="22"/>
    </row>
    <row r="41" ht="34" customHeight="1" spans="1:12">
      <c r="A41" s="7">
        <v>37</v>
      </c>
      <c r="B41" s="7" t="s">
        <v>572</v>
      </c>
      <c r="C41" s="7" t="s">
        <v>613</v>
      </c>
      <c r="D41" s="7" t="s">
        <v>128</v>
      </c>
      <c r="E41" s="7" t="s">
        <v>287</v>
      </c>
      <c r="F41" s="7" t="s">
        <v>614</v>
      </c>
      <c r="G41" s="7" t="s">
        <v>289</v>
      </c>
      <c r="H41" s="7" t="s">
        <v>374</v>
      </c>
      <c r="I41" s="13">
        <v>1</v>
      </c>
      <c r="J41" s="13">
        <v>62000</v>
      </c>
      <c r="K41" s="13">
        <v>6700</v>
      </c>
      <c r="L41" s="19">
        <f>K41+K42</f>
        <v>8650</v>
      </c>
    </row>
    <row r="42" ht="34" customHeight="1" spans="1:12">
      <c r="A42" s="7">
        <v>38</v>
      </c>
      <c r="B42" s="7" t="s">
        <v>572</v>
      </c>
      <c r="C42" s="7" t="s">
        <v>613</v>
      </c>
      <c r="D42" s="7" t="s">
        <v>101</v>
      </c>
      <c r="E42" s="7" t="s">
        <v>106</v>
      </c>
      <c r="F42" s="7" t="s">
        <v>615</v>
      </c>
      <c r="G42" s="7" t="s">
        <v>108</v>
      </c>
      <c r="H42" s="7" t="s">
        <v>87</v>
      </c>
      <c r="I42" s="13">
        <v>1</v>
      </c>
      <c r="J42" s="13">
        <v>6300</v>
      </c>
      <c r="K42" s="13">
        <v>1950</v>
      </c>
      <c r="L42" s="15"/>
    </row>
    <row r="43" ht="34" customHeight="1" spans="1:12">
      <c r="A43" s="7">
        <v>39</v>
      </c>
      <c r="B43" s="7" t="s">
        <v>572</v>
      </c>
      <c r="C43" s="7" t="s">
        <v>616</v>
      </c>
      <c r="D43" s="7" t="s">
        <v>101</v>
      </c>
      <c r="E43" s="7" t="s">
        <v>102</v>
      </c>
      <c r="F43" s="7" t="s">
        <v>617</v>
      </c>
      <c r="G43" s="7" t="s">
        <v>104</v>
      </c>
      <c r="H43" s="7" t="s">
        <v>81</v>
      </c>
      <c r="I43" s="13">
        <v>1</v>
      </c>
      <c r="J43" s="13">
        <v>6350</v>
      </c>
      <c r="K43" s="13">
        <v>1950</v>
      </c>
      <c r="L43" s="35">
        <v>1950</v>
      </c>
    </row>
    <row r="44" ht="34" customHeight="1" spans="1:12">
      <c r="A44" s="7">
        <v>40</v>
      </c>
      <c r="B44" s="7" t="s">
        <v>572</v>
      </c>
      <c r="C44" s="7" t="s">
        <v>618</v>
      </c>
      <c r="D44" s="7" t="s">
        <v>128</v>
      </c>
      <c r="E44" s="7" t="s">
        <v>287</v>
      </c>
      <c r="F44" s="7" t="s">
        <v>619</v>
      </c>
      <c r="G44" s="7" t="s">
        <v>289</v>
      </c>
      <c r="H44" s="7" t="s">
        <v>374</v>
      </c>
      <c r="I44" s="13">
        <v>1</v>
      </c>
      <c r="J44" s="13">
        <v>31000</v>
      </c>
      <c r="K44" s="13">
        <v>6700</v>
      </c>
      <c r="L44" s="19">
        <f>K44+K45</f>
        <v>8650</v>
      </c>
    </row>
    <row r="45" ht="34" customHeight="1" spans="1:12">
      <c r="A45" s="7">
        <v>41</v>
      </c>
      <c r="B45" s="7" t="s">
        <v>572</v>
      </c>
      <c r="C45" s="7" t="s">
        <v>618</v>
      </c>
      <c r="D45" s="7" t="s">
        <v>101</v>
      </c>
      <c r="E45" s="7" t="s">
        <v>106</v>
      </c>
      <c r="F45" s="7" t="s">
        <v>620</v>
      </c>
      <c r="G45" s="7" t="s">
        <v>108</v>
      </c>
      <c r="H45" s="7" t="s">
        <v>87</v>
      </c>
      <c r="I45" s="13">
        <v>1</v>
      </c>
      <c r="J45" s="13">
        <v>6300</v>
      </c>
      <c r="K45" s="13">
        <v>1950</v>
      </c>
      <c r="L45" s="15"/>
    </row>
    <row r="46" ht="34" customHeight="1" spans="1:12">
      <c r="A46" s="7">
        <v>42</v>
      </c>
      <c r="B46" s="7" t="s">
        <v>572</v>
      </c>
      <c r="C46" s="7" t="s">
        <v>621</v>
      </c>
      <c r="D46" s="7" t="s">
        <v>128</v>
      </c>
      <c r="E46" s="7" t="s">
        <v>287</v>
      </c>
      <c r="F46" s="7" t="s">
        <v>622</v>
      </c>
      <c r="G46" s="7" t="s">
        <v>289</v>
      </c>
      <c r="H46" s="7" t="s">
        <v>290</v>
      </c>
      <c r="I46" s="13">
        <v>1</v>
      </c>
      <c r="J46" s="13">
        <v>36000</v>
      </c>
      <c r="K46" s="13">
        <v>6700</v>
      </c>
      <c r="L46" s="35">
        <v>6700</v>
      </c>
    </row>
    <row r="47" ht="34" customHeight="1" spans="1:12">
      <c r="A47" s="7">
        <v>43</v>
      </c>
      <c r="B47" s="7" t="s">
        <v>572</v>
      </c>
      <c r="C47" s="7" t="s">
        <v>623</v>
      </c>
      <c r="D47" s="7" t="s">
        <v>128</v>
      </c>
      <c r="E47" s="7" t="s">
        <v>129</v>
      </c>
      <c r="F47" s="7" t="s">
        <v>624</v>
      </c>
      <c r="G47" s="7" t="s">
        <v>131</v>
      </c>
      <c r="H47" s="7" t="s">
        <v>132</v>
      </c>
      <c r="I47" s="13">
        <v>1</v>
      </c>
      <c r="J47" s="13">
        <v>31600</v>
      </c>
      <c r="K47" s="13">
        <v>6700</v>
      </c>
      <c r="L47" s="19">
        <f>K47+K48</f>
        <v>8650</v>
      </c>
    </row>
    <row r="48" ht="34" customHeight="1" spans="1:12">
      <c r="A48" s="7">
        <v>44</v>
      </c>
      <c r="B48" s="7" t="s">
        <v>572</v>
      </c>
      <c r="C48" s="7" t="s">
        <v>623</v>
      </c>
      <c r="D48" s="7" t="s">
        <v>101</v>
      </c>
      <c r="E48" s="7" t="s">
        <v>106</v>
      </c>
      <c r="F48" s="7" t="s">
        <v>625</v>
      </c>
      <c r="G48" s="7" t="s">
        <v>108</v>
      </c>
      <c r="H48" s="7" t="s">
        <v>61</v>
      </c>
      <c r="I48" s="13">
        <v>1</v>
      </c>
      <c r="J48" s="13">
        <v>6200</v>
      </c>
      <c r="K48" s="13">
        <v>1950</v>
      </c>
      <c r="L48" s="22"/>
    </row>
    <row r="49" ht="34" customHeight="1" spans="1:12">
      <c r="A49" s="7">
        <v>45</v>
      </c>
      <c r="B49" s="7" t="s">
        <v>572</v>
      </c>
      <c r="C49" s="7" t="s">
        <v>626</v>
      </c>
      <c r="D49" s="7" t="s">
        <v>101</v>
      </c>
      <c r="E49" s="7" t="s">
        <v>106</v>
      </c>
      <c r="F49" s="7" t="s">
        <v>627</v>
      </c>
      <c r="G49" s="7" t="s">
        <v>108</v>
      </c>
      <c r="H49" s="7" t="s">
        <v>87</v>
      </c>
      <c r="I49" s="13">
        <v>1</v>
      </c>
      <c r="J49" s="13">
        <v>6400</v>
      </c>
      <c r="K49" s="13">
        <v>2000</v>
      </c>
      <c r="L49" s="19">
        <f>K49+K50</f>
        <v>8700</v>
      </c>
    </row>
    <row r="50" ht="34" customHeight="1" spans="1:12">
      <c r="A50" s="7">
        <v>46</v>
      </c>
      <c r="B50" s="7" t="s">
        <v>572</v>
      </c>
      <c r="C50" s="7" t="s">
        <v>626</v>
      </c>
      <c r="D50" s="7" t="s">
        <v>128</v>
      </c>
      <c r="E50" s="7" t="s">
        <v>287</v>
      </c>
      <c r="F50" s="7" t="s">
        <v>628</v>
      </c>
      <c r="G50" s="7" t="s">
        <v>289</v>
      </c>
      <c r="H50" s="7" t="s">
        <v>374</v>
      </c>
      <c r="I50" s="13">
        <v>1</v>
      </c>
      <c r="J50" s="13">
        <v>31000</v>
      </c>
      <c r="K50" s="13">
        <v>6700</v>
      </c>
      <c r="L50" s="15"/>
    </row>
    <row r="51" ht="34" customHeight="1" spans="1:12">
      <c r="A51" s="7">
        <v>47</v>
      </c>
      <c r="B51" s="7" t="s">
        <v>572</v>
      </c>
      <c r="C51" s="7" t="s">
        <v>629</v>
      </c>
      <c r="D51" s="7" t="s">
        <v>101</v>
      </c>
      <c r="E51" s="7" t="s">
        <v>106</v>
      </c>
      <c r="F51" s="7" t="s">
        <v>630</v>
      </c>
      <c r="G51" s="7" t="s">
        <v>108</v>
      </c>
      <c r="H51" s="7" t="s">
        <v>61</v>
      </c>
      <c r="I51" s="13">
        <v>1</v>
      </c>
      <c r="J51" s="13">
        <v>6200</v>
      </c>
      <c r="K51" s="13">
        <v>1950</v>
      </c>
      <c r="L51" s="35">
        <v>1950</v>
      </c>
    </row>
    <row r="52" ht="34" customHeight="1" spans="1:12">
      <c r="A52" s="7"/>
      <c r="B52" s="7" t="s">
        <v>21</v>
      </c>
      <c r="C52" s="7">
        <v>19</v>
      </c>
      <c r="D52" s="7"/>
      <c r="E52" s="7"/>
      <c r="F52" s="7"/>
      <c r="G52" s="7"/>
      <c r="H52" s="7"/>
      <c r="I52" s="13">
        <f>SUM(I22:I51)</f>
        <v>30</v>
      </c>
      <c r="J52" s="13">
        <f>SUM(J22:J51)</f>
        <v>670950</v>
      </c>
      <c r="K52" s="13">
        <f>SUM(K22:K51)</f>
        <v>126090</v>
      </c>
      <c r="L52" s="13">
        <f>SUM(L22:L51)</f>
        <v>126090</v>
      </c>
    </row>
    <row r="53" ht="34" customHeight="1" spans="1:12">
      <c r="A53" s="7">
        <v>48</v>
      </c>
      <c r="B53" s="7" t="s">
        <v>631</v>
      </c>
      <c r="C53" s="7" t="s">
        <v>632</v>
      </c>
      <c r="D53" s="7" t="s">
        <v>62</v>
      </c>
      <c r="E53" s="7" t="s">
        <v>360</v>
      </c>
      <c r="F53" s="7" t="s">
        <v>633</v>
      </c>
      <c r="G53" s="7" t="s">
        <v>380</v>
      </c>
      <c r="H53" s="7" t="s">
        <v>381</v>
      </c>
      <c r="I53" s="13">
        <v>1</v>
      </c>
      <c r="J53" s="13">
        <v>3500</v>
      </c>
      <c r="K53" s="13">
        <v>930</v>
      </c>
      <c r="L53" s="14">
        <f>K53+K54+K55</f>
        <v>13180</v>
      </c>
    </row>
    <row r="54" ht="34" customHeight="1" spans="1:12">
      <c r="A54" s="7">
        <v>49</v>
      </c>
      <c r="B54" s="7" t="s">
        <v>631</v>
      </c>
      <c r="C54" s="7" t="s">
        <v>632</v>
      </c>
      <c r="D54" s="7" t="s">
        <v>128</v>
      </c>
      <c r="E54" s="7" t="s">
        <v>634</v>
      </c>
      <c r="F54" s="7" t="s">
        <v>635</v>
      </c>
      <c r="G54" s="7" t="s">
        <v>384</v>
      </c>
      <c r="H54" s="7" t="s">
        <v>381</v>
      </c>
      <c r="I54" s="13">
        <v>1</v>
      </c>
      <c r="J54" s="13">
        <v>43000</v>
      </c>
      <c r="K54" s="13">
        <v>10300</v>
      </c>
      <c r="L54" s="22"/>
    </row>
    <row r="55" ht="34" customHeight="1" spans="1:12">
      <c r="A55" s="7">
        <v>50</v>
      </c>
      <c r="B55" s="7" t="s">
        <v>631</v>
      </c>
      <c r="C55" s="7" t="s">
        <v>632</v>
      </c>
      <c r="D55" s="7" t="s">
        <v>101</v>
      </c>
      <c r="E55" s="7" t="s">
        <v>106</v>
      </c>
      <c r="F55" s="7" t="s">
        <v>636</v>
      </c>
      <c r="G55" s="7" t="s">
        <v>108</v>
      </c>
      <c r="H55" s="7" t="s">
        <v>61</v>
      </c>
      <c r="I55" s="13">
        <v>1</v>
      </c>
      <c r="J55" s="13">
        <v>6300</v>
      </c>
      <c r="K55" s="13">
        <v>1950</v>
      </c>
      <c r="L55" s="15"/>
    </row>
    <row r="56" ht="34" customHeight="1" spans="1:12">
      <c r="A56" s="7">
        <v>51</v>
      </c>
      <c r="B56" s="7" t="s">
        <v>631</v>
      </c>
      <c r="C56" s="7" t="s">
        <v>637</v>
      </c>
      <c r="D56" s="7" t="s">
        <v>128</v>
      </c>
      <c r="E56" s="7" t="s">
        <v>638</v>
      </c>
      <c r="F56" s="7" t="s">
        <v>639</v>
      </c>
      <c r="G56" s="7" t="s">
        <v>181</v>
      </c>
      <c r="H56" s="7" t="s">
        <v>71</v>
      </c>
      <c r="I56" s="13">
        <v>1</v>
      </c>
      <c r="J56" s="13">
        <v>52000</v>
      </c>
      <c r="K56" s="13">
        <v>10300</v>
      </c>
      <c r="L56" s="13">
        <v>10300</v>
      </c>
    </row>
    <row r="57" ht="34" customHeight="1" spans="1:12">
      <c r="A57" s="7">
        <v>52</v>
      </c>
      <c r="B57" s="7" t="s">
        <v>631</v>
      </c>
      <c r="C57" s="7" t="s">
        <v>640</v>
      </c>
      <c r="D57" s="7" t="s">
        <v>67</v>
      </c>
      <c r="E57" s="7" t="s">
        <v>641</v>
      </c>
      <c r="F57" s="7" t="s">
        <v>642</v>
      </c>
      <c r="G57" s="7" t="s">
        <v>70</v>
      </c>
      <c r="H57" s="7" t="s">
        <v>71</v>
      </c>
      <c r="I57" s="13">
        <v>1</v>
      </c>
      <c r="J57" s="13">
        <v>3760</v>
      </c>
      <c r="K57" s="13">
        <v>990</v>
      </c>
      <c r="L57" s="13">
        <v>990</v>
      </c>
    </row>
    <row r="58" ht="34" customHeight="1" spans="1:12">
      <c r="A58" s="7">
        <v>53</v>
      </c>
      <c r="B58" s="7" t="s">
        <v>631</v>
      </c>
      <c r="C58" s="7" t="s">
        <v>643</v>
      </c>
      <c r="D58" s="7" t="s">
        <v>73</v>
      </c>
      <c r="E58" s="7" t="s">
        <v>409</v>
      </c>
      <c r="F58" s="7" t="s">
        <v>644</v>
      </c>
      <c r="G58" s="7" t="s">
        <v>373</v>
      </c>
      <c r="H58" s="7" t="s">
        <v>374</v>
      </c>
      <c r="I58" s="13">
        <v>1</v>
      </c>
      <c r="J58" s="13">
        <v>7800</v>
      </c>
      <c r="K58" s="13">
        <v>2100</v>
      </c>
      <c r="L58" s="13">
        <v>2100</v>
      </c>
    </row>
    <row r="59" ht="34" customHeight="1" spans="1:12">
      <c r="A59" s="7">
        <v>54</v>
      </c>
      <c r="B59" s="7" t="s">
        <v>631</v>
      </c>
      <c r="C59" s="7" t="s">
        <v>645</v>
      </c>
      <c r="D59" s="7" t="s">
        <v>73</v>
      </c>
      <c r="E59" s="7" t="s">
        <v>414</v>
      </c>
      <c r="F59" s="7" t="s">
        <v>646</v>
      </c>
      <c r="G59" s="7" t="s">
        <v>647</v>
      </c>
      <c r="H59" s="7" t="s">
        <v>374</v>
      </c>
      <c r="I59" s="13">
        <v>1</v>
      </c>
      <c r="J59" s="13">
        <v>7600</v>
      </c>
      <c r="K59" s="13">
        <v>1800</v>
      </c>
      <c r="L59" s="13">
        <v>1800</v>
      </c>
    </row>
    <row r="60" ht="34" customHeight="1" spans="1:12">
      <c r="A60" s="7">
        <v>55</v>
      </c>
      <c r="B60" s="7" t="s">
        <v>631</v>
      </c>
      <c r="C60" s="7" t="s">
        <v>648</v>
      </c>
      <c r="D60" s="7" t="s">
        <v>128</v>
      </c>
      <c r="E60" s="7" t="s">
        <v>649</v>
      </c>
      <c r="F60" s="7" t="s">
        <v>650</v>
      </c>
      <c r="G60" s="7" t="s">
        <v>86</v>
      </c>
      <c r="H60" s="7" t="s">
        <v>87</v>
      </c>
      <c r="I60" s="13">
        <v>1</v>
      </c>
      <c r="J60" s="13">
        <v>71000</v>
      </c>
      <c r="K60" s="13">
        <v>13900</v>
      </c>
      <c r="L60" s="13">
        <v>13900</v>
      </c>
    </row>
    <row r="61" ht="34" customHeight="1" spans="1:12">
      <c r="A61" s="7">
        <v>56</v>
      </c>
      <c r="B61" s="7" t="s">
        <v>631</v>
      </c>
      <c r="C61" s="7" t="s">
        <v>651</v>
      </c>
      <c r="D61" s="7" t="s">
        <v>101</v>
      </c>
      <c r="E61" s="7" t="s">
        <v>106</v>
      </c>
      <c r="F61" s="7" t="s">
        <v>652</v>
      </c>
      <c r="G61" s="7" t="s">
        <v>108</v>
      </c>
      <c r="H61" s="7" t="s">
        <v>61</v>
      </c>
      <c r="I61" s="13">
        <v>1</v>
      </c>
      <c r="J61" s="13">
        <v>6300</v>
      </c>
      <c r="K61" s="13">
        <v>1950</v>
      </c>
      <c r="L61" s="13">
        <v>1950</v>
      </c>
    </row>
    <row r="62" ht="34" customHeight="1" spans="1:12">
      <c r="A62" s="7">
        <v>57</v>
      </c>
      <c r="B62" s="7" t="s">
        <v>631</v>
      </c>
      <c r="C62" s="7" t="s">
        <v>653</v>
      </c>
      <c r="D62" s="7" t="s">
        <v>101</v>
      </c>
      <c r="E62" s="7" t="s">
        <v>102</v>
      </c>
      <c r="F62" s="7" t="s">
        <v>654</v>
      </c>
      <c r="G62" s="7" t="s">
        <v>104</v>
      </c>
      <c r="H62" s="7" t="s">
        <v>71</v>
      </c>
      <c r="I62" s="13">
        <v>1</v>
      </c>
      <c r="J62" s="13">
        <v>6600</v>
      </c>
      <c r="K62" s="13">
        <v>1950</v>
      </c>
      <c r="L62" s="13">
        <v>1950</v>
      </c>
    </row>
    <row r="63" ht="34" customHeight="1" spans="1:12">
      <c r="A63" s="7">
        <v>58</v>
      </c>
      <c r="B63" s="7" t="s">
        <v>631</v>
      </c>
      <c r="C63" s="7" t="s">
        <v>655</v>
      </c>
      <c r="D63" s="7" t="s">
        <v>101</v>
      </c>
      <c r="E63" s="7" t="s">
        <v>106</v>
      </c>
      <c r="F63" s="7" t="s">
        <v>656</v>
      </c>
      <c r="G63" s="7" t="s">
        <v>108</v>
      </c>
      <c r="H63" s="7" t="s">
        <v>61</v>
      </c>
      <c r="I63" s="13">
        <v>1</v>
      </c>
      <c r="J63" s="13">
        <v>6300</v>
      </c>
      <c r="K63" s="13">
        <v>1950</v>
      </c>
      <c r="L63" s="13">
        <v>1950</v>
      </c>
    </row>
    <row r="64" ht="34" customHeight="1" spans="1:12">
      <c r="A64" s="7">
        <v>59</v>
      </c>
      <c r="B64" s="7" t="s">
        <v>631</v>
      </c>
      <c r="C64" s="7" t="s">
        <v>657</v>
      </c>
      <c r="D64" s="7" t="s">
        <v>101</v>
      </c>
      <c r="E64" s="7" t="s">
        <v>106</v>
      </c>
      <c r="F64" s="7" t="s">
        <v>658</v>
      </c>
      <c r="G64" s="7" t="s">
        <v>108</v>
      </c>
      <c r="H64" s="7" t="s">
        <v>61</v>
      </c>
      <c r="I64" s="13">
        <v>1</v>
      </c>
      <c r="J64" s="13">
        <v>6300</v>
      </c>
      <c r="K64" s="13">
        <v>1950</v>
      </c>
      <c r="L64" s="19">
        <f>K64+K65+K66</f>
        <v>13180</v>
      </c>
    </row>
    <row r="65" ht="34" customHeight="1" spans="1:12">
      <c r="A65" s="7">
        <v>60</v>
      </c>
      <c r="B65" s="7" t="s">
        <v>631</v>
      </c>
      <c r="C65" s="7" t="s">
        <v>657</v>
      </c>
      <c r="D65" s="7" t="s">
        <v>62</v>
      </c>
      <c r="E65" s="7" t="s">
        <v>169</v>
      </c>
      <c r="F65" s="7" t="s">
        <v>659</v>
      </c>
      <c r="G65" s="7" t="s">
        <v>65</v>
      </c>
      <c r="H65" s="7" t="s">
        <v>61</v>
      </c>
      <c r="I65" s="13">
        <v>1</v>
      </c>
      <c r="J65" s="13">
        <v>4000</v>
      </c>
      <c r="K65" s="13">
        <v>930</v>
      </c>
      <c r="L65" s="22"/>
    </row>
    <row r="66" ht="34" customHeight="1" spans="1:12">
      <c r="A66" s="7">
        <v>61</v>
      </c>
      <c r="B66" s="7" t="s">
        <v>631</v>
      </c>
      <c r="C66" s="7" t="s">
        <v>657</v>
      </c>
      <c r="D66" s="7" t="s">
        <v>128</v>
      </c>
      <c r="E66" s="7" t="s">
        <v>292</v>
      </c>
      <c r="F66" s="7" t="s">
        <v>660</v>
      </c>
      <c r="G66" s="7" t="s">
        <v>168</v>
      </c>
      <c r="H66" s="7" t="s">
        <v>61</v>
      </c>
      <c r="I66" s="13">
        <v>1</v>
      </c>
      <c r="J66" s="13">
        <v>54000</v>
      </c>
      <c r="K66" s="13">
        <v>10300</v>
      </c>
      <c r="L66" s="15"/>
    </row>
    <row r="67" ht="34" customHeight="1" spans="1:12">
      <c r="A67" s="7">
        <v>62</v>
      </c>
      <c r="B67" s="7" t="s">
        <v>631</v>
      </c>
      <c r="C67" s="7" t="s">
        <v>661</v>
      </c>
      <c r="D67" s="7" t="s">
        <v>73</v>
      </c>
      <c r="E67" s="7" t="s">
        <v>194</v>
      </c>
      <c r="F67" s="7" t="s">
        <v>662</v>
      </c>
      <c r="G67" s="7" t="s">
        <v>94</v>
      </c>
      <c r="H67" s="7" t="s">
        <v>87</v>
      </c>
      <c r="I67" s="13">
        <v>1</v>
      </c>
      <c r="J67" s="13">
        <v>5000</v>
      </c>
      <c r="K67" s="13">
        <v>900</v>
      </c>
      <c r="L67" s="13">
        <v>900</v>
      </c>
    </row>
    <row r="68" ht="34" customHeight="1" spans="1:12">
      <c r="A68" s="7">
        <v>63</v>
      </c>
      <c r="B68" s="7" t="s">
        <v>631</v>
      </c>
      <c r="C68" s="7" t="s">
        <v>663</v>
      </c>
      <c r="D68" s="7" t="s">
        <v>57</v>
      </c>
      <c r="E68" s="7" t="s">
        <v>664</v>
      </c>
      <c r="F68" s="7" t="s">
        <v>665</v>
      </c>
      <c r="G68" s="7" t="s">
        <v>116</v>
      </c>
      <c r="H68" s="7" t="s">
        <v>71</v>
      </c>
      <c r="I68" s="13">
        <v>1</v>
      </c>
      <c r="J68" s="13">
        <v>7000</v>
      </c>
      <c r="K68" s="13">
        <v>750</v>
      </c>
      <c r="L68" s="13">
        <v>750</v>
      </c>
    </row>
    <row r="69" ht="34" customHeight="1" spans="1:12">
      <c r="A69" s="7">
        <v>64</v>
      </c>
      <c r="B69" s="7" t="s">
        <v>631</v>
      </c>
      <c r="C69" s="7" t="s">
        <v>666</v>
      </c>
      <c r="D69" s="7" t="s">
        <v>282</v>
      </c>
      <c r="E69" s="7" t="s">
        <v>667</v>
      </c>
      <c r="F69" s="7" t="s">
        <v>668</v>
      </c>
      <c r="G69" s="7" t="s">
        <v>669</v>
      </c>
      <c r="H69" s="7" t="s">
        <v>87</v>
      </c>
      <c r="I69" s="13">
        <v>1</v>
      </c>
      <c r="J69" s="13">
        <v>185000</v>
      </c>
      <c r="K69" s="13">
        <v>55800</v>
      </c>
      <c r="L69" s="13">
        <v>55800</v>
      </c>
    </row>
    <row r="70" ht="34" customHeight="1" spans="1:12">
      <c r="A70" s="7"/>
      <c r="B70" s="7" t="s">
        <v>21</v>
      </c>
      <c r="C70" s="7">
        <v>13</v>
      </c>
      <c r="D70" s="7"/>
      <c r="E70" s="7"/>
      <c r="F70" s="7"/>
      <c r="G70" s="7"/>
      <c r="H70" s="7"/>
      <c r="I70" s="7">
        <f>SUM(I53:I69)</f>
        <v>17</v>
      </c>
      <c r="J70" s="7">
        <f>SUM(J53:J69)</f>
        <v>475460</v>
      </c>
      <c r="K70" s="7">
        <f>SUM(K53:K69)</f>
        <v>118750</v>
      </c>
      <c r="L70" s="7">
        <f>SUM(L53:L69)</f>
        <v>118750</v>
      </c>
    </row>
    <row r="71" ht="34" customHeight="1" spans="1:12">
      <c r="A71" s="7">
        <v>65</v>
      </c>
      <c r="B71" s="7" t="s">
        <v>670</v>
      </c>
      <c r="C71" s="7" t="s">
        <v>671</v>
      </c>
      <c r="D71" s="7" t="s">
        <v>73</v>
      </c>
      <c r="E71" s="7" t="s">
        <v>414</v>
      </c>
      <c r="F71" s="7" t="s">
        <v>672</v>
      </c>
      <c r="G71" s="7" t="s">
        <v>327</v>
      </c>
      <c r="H71" s="7" t="s">
        <v>71</v>
      </c>
      <c r="I71" s="13">
        <v>1</v>
      </c>
      <c r="J71" s="13">
        <v>7200</v>
      </c>
      <c r="K71" s="13">
        <v>1800</v>
      </c>
      <c r="L71" s="7">
        <v>1800</v>
      </c>
    </row>
    <row r="72" ht="34" customHeight="1" spans="1:12">
      <c r="A72" s="7">
        <v>66</v>
      </c>
      <c r="B72" s="7" t="s">
        <v>670</v>
      </c>
      <c r="C72" s="7" t="s">
        <v>673</v>
      </c>
      <c r="D72" s="7" t="s">
        <v>128</v>
      </c>
      <c r="E72" s="7" t="s">
        <v>129</v>
      </c>
      <c r="F72" s="7" t="s">
        <v>674</v>
      </c>
      <c r="G72" s="7" t="s">
        <v>131</v>
      </c>
      <c r="H72" s="7" t="s">
        <v>132</v>
      </c>
      <c r="I72" s="13">
        <v>1</v>
      </c>
      <c r="J72" s="13">
        <v>32000</v>
      </c>
      <c r="K72" s="13">
        <v>10300</v>
      </c>
      <c r="L72" s="36">
        <f>K72+K73</f>
        <v>12100</v>
      </c>
    </row>
    <row r="73" ht="34" customHeight="1" spans="1:12">
      <c r="A73" s="7">
        <v>67</v>
      </c>
      <c r="B73" s="7" t="s">
        <v>670</v>
      </c>
      <c r="C73" s="7" t="s">
        <v>673</v>
      </c>
      <c r="D73" s="7" t="s">
        <v>73</v>
      </c>
      <c r="E73" s="7" t="s">
        <v>675</v>
      </c>
      <c r="F73" s="7" t="s">
        <v>676</v>
      </c>
      <c r="G73" s="7" t="s">
        <v>94</v>
      </c>
      <c r="H73" s="7" t="s">
        <v>87</v>
      </c>
      <c r="I73" s="13">
        <v>1</v>
      </c>
      <c r="J73" s="13">
        <v>8000</v>
      </c>
      <c r="K73" s="13">
        <v>1800</v>
      </c>
      <c r="L73" s="37"/>
    </row>
    <row r="74" ht="34" customHeight="1" spans="1:12">
      <c r="A74" s="7">
        <v>68</v>
      </c>
      <c r="B74" s="7" t="s">
        <v>670</v>
      </c>
      <c r="C74" s="7" t="s">
        <v>677</v>
      </c>
      <c r="D74" s="7" t="s">
        <v>128</v>
      </c>
      <c r="E74" s="7" t="s">
        <v>231</v>
      </c>
      <c r="F74" s="7" t="s">
        <v>678</v>
      </c>
      <c r="G74" s="7" t="s">
        <v>233</v>
      </c>
      <c r="H74" s="7" t="s">
        <v>81</v>
      </c>
      <c r="I74" s="13">
        <v>1</v>
      </c>
      <c r="J74" s="13">
        <v>57000</v>
      </c>
      <c r="K74" s="13">
        <v>6700</v>
      </c>
      <c r="L74" s="36">
        <f>K74+K75+K76</f>
        <v>9580</v>
      </c>
    </row>
    <row r="75" ht="34" customHeight="1" spans="1:12">
      <c r="A75" s="7">
        <v>69</v>
      </c>
      <c r="B75" s="7" t="s">
        <v>670</v>
      </c>
      <c r="C75" s="7" t="s">
        <v>677</v>
      </c>
      <c r="D75" s="7" t="s">
        <v>62</v>
      </c>
      <c r="E75" s="7" t="s">
        <v>169</v>
      </c>
      <c r="F75" s="7" t="s">
        <v>679</v>
      </c>
      <c r="G75" s="7" t="s">
        <v>80</v>
      </c>
      <c r="H75" s="7" t="s">
        <v>81</v>
      </c>
      <c r="I75" s="13">
        <v>1</v>
      </c>
      <c r="J75" s="13">
        <v>5000</v>
      </c>
      <c r="K75" s="13">
        <v>930</v>
      </c>
      <c r="L75" s="37"/>
    </row>
    <row r="76" ht="34" customHeight="1" spans="1:12">
      <c r="A76" s="7">
        <v>70</v>
      </c>
      <c r="B76" s="7" t="s">
        <v>670</v>
      </c>
      <c r="C76" s="7" t="s">
        <v>677</v>
      </c>
      <c r="D76" s="7" t="s">
        <v>101</v>
      </c>
      <c r="E76" s="7" t="s">
        <v>106</v>
      </c>
      <c r="F76" s="7" t="s">
        <v>680</v>
      </c>
      <c r="G76" s="7" t="s">
        <v>108</v>
      </c>
      <c r="H76" s="7" t="s">
        <v>87</v>
      </c>
      <c r="I76" s="13">
        <v>1</v>
      </c>
      <c r="J76" s="13">
        <v>6400</v>
      </c>
      <c r="K76" s="13">
        <v>1950</v>
      </c>
      <c r="L76" s="38"/>
    </row>
    <row r="77" ht="34" customHeight="1" spans="1:12">
      <c r="A77" s="7">
        <v>71</v>
      </c>
      <c r="B77" s="7" t="s">
        <v>670</v>
      </c>
      <c r="C77" s="7" t="s">
        <v>681</v>
      </c>
      <c r="D77" s="7" t="s">
        <v>83</v>
      </c>
      <c r="E77" s="7" t="s">
        <v>682</v>
      </c>
      <c r="F77" s="7" t="s">
        <v>683</v>
      </c>
      <c r="G77" s="7" t="s">
        <v>86</v>
      </c>
      <c r="H77" s="7" t="s">
        <v>87</v>
      </c>
      <c r="I77" s="13">
        <v>1</v>
      </c>
      <c r="J77" s="13">
        <v>176000</v>
      </c>
      <c r="K77" s="13">
        <v>40300</v>
      </c>
      <c r="L77" s="36">
        <f>K77+K78</f>
        <v>42400</v>
      </c>
    </row>
    <row r="78" ht="34" customHeight="1" spans="1:12">
      <c r="A78" s="7">
        <v>72</v>
      </c>
      <c r="B78" s="7" t="s">
        <v>670</v>
      </c>
      <c r="C78" s="7" t="s">
        <v>681</v>
      </c>
      <c r="D78" s="7" t="s">
        <v>73</v>
      </c>
      <c r="E78" s="7" t="s">
        <v>118</v>
      </c>
      <c r="F78" s="7" t="s">
        <v>684</v>
      </c>
      <c r="G78" s="7" t="s">
        <v>685</v>
      </c>
      <c r="H78" s="7" t="s">
        <v>529</v>
      </c>
      <c r="I78" s="13">
        <v>1</v>
      </c>
      <c r="J78" s="13">
        <v>12500</v>
      </c>
      <c r="K78" s="13">
        <v>2100</v>
      </c>
      <c r="L78" s="38"/>
    </row>
    <row r="79" ht="34" customHeight="1" spans="1:12">
      <c r="A79" s="7">
        <v>73</v>
      </c>
      <c r="B79" s="7" t="s">
        <v>670</v>
      </c>
      <c r="C79" s="7" t="s">
        <v>686</v>
      </c>
      <c r="D79" s="7" t="s">
        <v>101</v>
      </c>
      <c r="E79" s="7" t="s">
        <v>106</v>
      </c>
      <c r="F79" s="7" t="s">
        <v>687</v>
      </c>
      <c r="G79" s="7" t="s">
        <v>108</v>
      </c>
      <c r="H79" s="7" t="s">
        <v>87</v>
      </c>
      <c r="I79" s="13">
        <v>1</v>
      </c>
      <c r="J79" s="13">
        <v>6500</v>
      </c>
      <c r="K79" s="13">
        <v>1950</v>
      </c>
      <c r="L79" s="7">
        <v>1950</v>
      </c>
    </row>
    <row r="80" ht="34" customHeight="1" spans="1:12">
      <c r="A80" s="7">
        <v>74</v>
      </c>
      <c r="B80" s="7" t="s">
        <v>670</v>
      </c>
      <c r="C80" s="7" t="s">
        <v>688</v>
      </c>
      <c r="D80" s="7" t="s">
        <v>101</v>
      </c>
      <c r="E80" s="7" t="s">
        <v>106</v>
      </c>
      <c r="F80" s="7" t="s">
        <v>689</v>
      </c>
      <c r="G80" s="7" t="s">
        <v>108</v>
      </c>
      <c r="H80" s="7" t="s">
        <v>61</v>
      </c>
      <c r="I80" s="13">
        <v>1</v>
      </c>
      <c r="J80" s="13">
        <v>6400</v>
      </c>
      <c r="K80" s="13">
        <v>1950</v>
      </c>
      <c r="L80" s="36">
        <f>K80+K81</f>
        <v>12250</v>
      </c>
    </row>
    <row r="81" ht="34" customHeight="1" spans="1:12">
      <c r="A81" s="7">
        <v>75</v>
      </c>
      <c r="B81" s="7" t="s">
        <v>670</v>
      </c>
      <c r="C81" s="7" t="s">
        <v>688</v>
      </c>
      <c r="D81" s="7" t="s">
        <v>128</v>
      </c>
      <c r="E81" s="7" t="s">
        <v>287</v>
      </c>
      <c r="F81" s="7" t="s">
        <v>690</v>
      </c>
      <c r="G81" s="7" t="s">
        <v>289</v>
      </c>
      <c r="H81" s="7" t="s">
        <v>71</v>
      </c>
      <c r="I81" s="13">
        <v>1</v>
      </c>
      <c r="J81" s="13">
        <v>34000</v>
      </c>
      <c r="K81" s="13">
        <v>10300</v>
      </c>
      <c r="L81" s="37"/>
    </row>
    <row r="82" ht="34" customHeight="1" spans="1:12">
      <c r="A82" s="7">
        <v>76</v>
      </c>
      <c r="B82" s="7" t="s">
        <v>670</v>
      </c>
      <c r="C82" s="7" t="s">
        <v>691</v>
      </c>
      <c r="D82" s="7" t="s">
        <v>128</v>
      </c>
      <c r="E82" s="7" t="s">
        <v>292</v>
      </c>
      <c r="F82" s="7" t="s">
        <v>692</v>
      </c>
      <c r="G82" s="7" t="s">
        <v>168</v>
      </c>
      <c r="H82" s="7" t="s">
        <v>61</v>
      </c>
      <c r="I82" s="13">
        <v>1</v>
      </c>
      <c r="J82" s="13">
        <v>56000</v>
      </c>
      <c r="K82" s="13">
        <v>6700</v>
      </c>
      <c r="L82" s="36">
        <f>K82+K83</f>
        <v>7630</v>
      </c>
    </row>
    <row r="83" ht="34" customHeight="1" spans="1:12">
      <c r="A83" s="7">
        <v>77</v>
      </c>
      <c r="B83" s="7" t="s">
        <v>670</v>
      </c>
      <c r="C83" s="7" t="s">
        <v>691</v>
      </c>
      <c r="D83" s="7" t="s">
        <v>62</v>
      </c>
      <c r="E83" s="7" t="s">
        <v>169</v>
      </c>
      <c r="F83" s="7" t="s">
        <v>693</v>
      </c>
      <c r="G83" s="7" t="s">
        <v>80</v>
      </c>
      <c r="H83" s="7" t="s">
        <v>61</v>
      </c>
      <c r="I83" s="13">
        <v>1</v>
      </c>
      <c r="J83" s="13">
        <v>5000</v>
      </c>
      <c r="K83" s="13">
        <v>930</v>
      </c>
      <c r="L83" s="38"/>
    </row>
    <row r="84" ht="34" customHeight="1" spans="1:12">
      <c r="A84" s="7">
        <v>78</v>
      </c>
      <c r="B84" s="7" t="s">
        <v>670</v>
      </c>
      <c r="C84" s="7" t="s">
        <v>694</v>
      </c>
      <c r="D84" s="7" t="s">
        <v>128</v>
      </c>
      <c r="E84" s="7" t="s">
        <v>695</v>
      </c>
      <c r="F84" s="7" t="s">
        <v>696</v>
      </c>
      <c r="G84" s="7" t="s">
        <v>181</v>
      </c>
      <c r="H84" s="7" t="s">
        <v>71</v>
      </c>
      <c r="I84" s="13">
        <v>1</v>
      </c>
      <c r="J84" s="13">
        <v>79000</v>
      </c>
      <c r="K84" s="13">
        <v>9800</v>
      </c>
      <c r="L84" s="36">
        <f>K84+K85</f>
        <v>11600</v>
      </c>
    </row>
    <row r="85" ht="34" customHeight="1" spans="1:12">
      <c r="A85" s="7">
        <v>79</v>
      </c>
      <c r="B85" s="7" t="s">
        <v>670</v>
      </c>
      <c r="C85" s="7" t="s">
        <v>694</v>
      </c>
      <c r="D85" s="7" t="s">
        <v>62</v>
      </c>
      <c r="E85" s="7" t="s">
        <v>697</v>
      </c>
      <c r="F85" s="7" t="s">
        <v>698</v>
      </c>
      <c r="G85" s="7" t="s">
        <v>186</v>
      </c>
      <c r="H85" s="7" t="s">
        <v>71</v>
      </c>
      <c r="I85" s="13">
        <v>1</v>
      </c>
      <c r="J85" s="13">
        <v>7000</v>
      </c>
      <c r="K85" s="13">
        <v>1800</v>
      </c>
      <c r="L85" s="38"/>
    </row>
    <row r="86" ht="34" customHeight="1" spans="1:12">
      <c r="A86" s="7">
        <v>80</v>
      </c>
      <c r="B86" s="7" t="s">
        <v>670</v>
      </c>
      <c r="C86" s="7" t="s">
        <v>699</v>
      </c>
      <c r="D86" s="7" t="s">
        <v>101</v>
      </c>
      <c r="E86" s="7" t="s">
        <v>106</v>
      </c>
      <c r="F86" s="7" t="s">
        <v>700</v>
      </c>
      <c r="G86" s="7" t="s">
        <v>108</v>
      </c>
      <c r="H86" s="7" t="s">
        <v>87</v>
      </c>
      <c r="I86" s="13">
        <v>1</v>
      </c>
      <c r="J86" s="13">
        <v>6500</v>
      </c>
      <c r="K86" s="13">
        <v>1950</v>
      </c>
      <c r="L86" s="7">
        <v>1950</v>
      </c>
    </row>
    <row r="87" ht="34" customHeight="1" spans="1:12">
      <c r="A87" s="7">
        <v>81</v>
      </c>
      <c r="B87" s="7" t="s">
        <v>670</v>
      </c>
      <c r="C87" s="7" t="s">
        <v>701</v>
      </c>
      <c r="D87" s="7" t="s">
        <v>101</v>
      </c>
      <c r="E87" s="7" t="s">
        <v>106</v>
      </c>
      <c r="F87" s="7" t="s">
        <v>702</v>
      </c>
      <c r="G87" s="7" t="s">
        <v>108</v>
      </c>
      <c r="H87" s="7" t="s">
        <v>87</v>
      </c>
      <c r="I87" s="13">
        <v>1</v>
      </c>
      <c r="J87" s="13">
        <v>6400</v>
      </c>
      <c r="K87" s="13">
        <v>1950</v>
      </c>
      <c r="L87" s="36">
        <f>K87+K88+K89</f>
        <v>13180</v>
      </c>
    </row>
    <row r="88" ht="34" customHeight="1" spans="1:12">
      <c r="A88" s="7">
        <v>82</v>
      </c>
      <c r="B88" s="7" t="s">
        <v>670</v>
      </c>
      <c r="C88" s="7" t="s">
        <v>701</v>
      </c>
      <c r="D88" s="7" t="s">
        <v>62</v>
      </c>
      <c r="E88" s="7" t="s">
        <v>360</v>
      </c>
      <c r="F88" s="7" t="s">
        <v>703</v>
      </c>
      <c r="G88" s="7" t="s">
        <v>704</v>
      </c>
      <c r="H88" s="7" t="s">
        <v>704</v>
      </c>
      <c r="I88" s="13">
        <v>1</v>
      </c>
      <c r="J88" s="13">
        <v>3564.36</v>
      </c>
      <c r="K88" s="13">
        <v>930</v>
      </c>
      <c r="L88" s="37"/>
    </row>
    <row r="89" ht="34" customHeight="1" spans="1:12">
      <c r="A89" s="7">
        <v>83</v>
      </c>
      <c r="B89" s="7" t="s">
        <v>670</v>
      </c>
      <c r="C89" s="7" t="s">
        <v>701</v>
      </c>
      <c r="D89" s="7" t="s">
        <v>128</v>
      </c>
      <c r="E89" s="7" t="s">
        <v>129</v>
      </c>
      <c r="F89" s="7" t="s">
        <v>705</v>
      </c>
      <c r="G89" s="7" t="s">
        <v>131</v>
      </c>
      <c r="H89" s="7" t="s">
        <v>132</v>
      </c>
      <c r="I89" s="13">
        <v>1</v>
      </c>
      <c r="J89" s="13">
        <v>32000</v>
      </c>
      <c r="K89" s="13">
        <v>10300</v>
      </c>
      <c r="L89" s="38"/>
    </row>
    <row r="90" ht="34" customHeight="1" spans="1:12">
      <c r="A90" s="7">
        <v>84</v>
      </c>
      <c r="B90" s="7" t="s">
        <v>670</v>
      </c>
      <c r="C90" s="7" t="s">
        <v>706</v>
      </c>
      <c r="D90" s="7" t="s">
        <v>62</v>
      </c>
      <c r="E90" s="7" t="s">
        <v>707</v>
      </c>
      <c r="F90" s="7" t="s">
        <v>708</v>
      </c>
      <c r="G90" s="7" t="s">
        <v>186</v>
      </c>
      <c r="H90" s="7" t="s">
        <v>71</v>
      </c>
      <c r="I90" s="13">
        <v>1</v>
      </c>
      <c r="J90" s="13">
        <v>6500</v>
      </c>
      <c r="K90" s="13">
        <v>930</v>
      </c>
      <c r="L90" s="7">
        <v>930</v>
      </c>
    </row>
    <row r="91" ht="34" customHeight="1" spans="1:12">
      <c r="A91" s="7">
        <v>85</v>
      </c>
      <c r="B91" s="7" t="s">
        <v>670</v>
      </c>
      <c r="C91" s="7" t="s">
        <v>709</v>
      </c>
      <c r="D91" s="7" t="s">
        <v>450</v>
      </c>
      <c r="E91" s="7" t="s">
        <v>504</v>
      </c>
      <c r="F91" s="7" t="s">
        <v>710</v>
      </c>
      <c r="G91" s="7" t="s">
        <v>506</v>
      </c>
      <c r="H91" s="7" t="s">
        <v>71</v>
      </c>
      <c r="I91" s="13">
        <v>1</v>
      </c>
      <c r="J91" s="13">
        <v>3700</v>
      </c>
      <c r="K91" s="13">
        <v>1140</v>
      </c>
      <c r="L91" s="36">
        <f>K91+K92</f>
        <v>3090</v>
      </c>
    </row>
    <row r="92" ht="34" customHeight="1" spans="1:12">
      <c r="A92" s="7">
        <v>86</v>
      </c>
      <c r="B92" s="7" t="s">
        <v>670</v>
      </c>
      <c r="C92" s="7" t="s">
        <v>709</v>
      </c>
      <c r="D92" s="7" t="s">
        <v>101</v>
      </c>
      <c r="E92" s="7" t="s">
        <v>106</v>
      </c>
      <c r="F92" s="7" t="s">
        <v>711</v>
      </c>
      <c r="G92" s="7" t="s">
        <v>108</v>
      </c>
      <c r="H92" s="7" t="s">
        <v>87</v>
      </c>
      <c r="I92" s="13">
        <v>1</v>
      </c>
      <c r="J92" s="13">
        <v>6200</v>
      </c>
      <c r="K92" s="13">
        <v>1950</v>
      </c>
      <c r="L92" s="38"/>
    </row>
    <row r="93" ht="34" customHeight="1" spans="1:12">
      <c r="A93" s="7">
        <v>87</v>
      </c>
      <c r="B93" s="7" t="s">
        <v>670</v>
      </c>
      <c r="C93" s="7" t="s">
        <v>712</v>
      </c>
      <c r="D93" s="7" t="s">
        <v>101</v>
      </c>
      <c r="E93" s="7" t="s">
        <v>106</v>
      </c>
      <c r="F93" s="7" t="s">
        <v>713</v>
      </c>
      <c r="G93" s="7" t="s">
        <v>108</v>
      </c>
      <c r="H93" s="7" t="s">
        <v>87</v>
      </c>
      <c r="I93" s="13">
        <v>1</v>
      </c>
      <c r="J93" s="13">
        <v>6100</v>
      </c>
      <c r="K93" s="13">
        <v>1950</v>
      </c>
      <c r="L93" s="13">
        <v>1950</v>
      </c>
    </row>
    <row r="94" ht="34" customHeight="1" spans="1:12">
      <c r="A94" s="7">
        <v>88</v>
      </c>
      <c r="B94" s="7" t="s">
        <v>670</v>
      </c>
      <c r="C94" s="7" t="s">
        <v>714</v>
      </c>
      <c r="D94" s="7" t="s">
        <v>73</v>
      </c>
      <c r="E94" s="7" t="s">
        <v>118</v>
      </c>
      <c r="F94" s="7" t="s">
        <v>715</v>
      </c>
      <c r="G94" s="7" t="s">
        <v>685</v>
      </c>
      <c r="H94" s="7" t="s">
        <v>529</v>
      </c>
      <c r="I94" s="13">
        <v>1</v>
      </c>
      <c r="J94" s="13">
        <v>7500</v>
      </c>
      <c r="K94" s="13">
        <v>2100</v>
      </c>
      <c r="L94" s="13">
        <v>2100</v>
      </c>
    </row>
    <row r="95" ht="34" customHeight="1" spans="1:12">
      <c r="A95" s="7">
        <v>89</v>
      </c>
      <c r="B95" s="7" t="s">
        <v>670</v>
      </c>
      <c r="C95" s="7" t="s">
        <v>716</v>
      </c>
      <c r="D95" s="7" t="s">
        <v>128</v>
      </c>
      <c r="E95" s="7" t="s">
        <v>129</v>
      </c>
      <c r="F95" s="7" t="s">
        <v>717</v>
      </c>
      <c r="G95" s="7" t="s">
        <v>131</v>
      </c>
      <c r="H95" s="7" t="s">
        <v>558</v>
      </c>
      <c r="I95" s="13">
        <v>1</v>
      </c>
      <c r="J95" s="13">
        <v>32000</v>
      </c>
      <c r="K95" s="13">
        <v>10300</v>
      </c>
      <c r="L95" s="13">
        <v>10300</v>
      </c>
    </row>
    <row r="96" ht="34" customHeight="1" spans="1:12">
      <c r="A96" s="7">
        <v>90</v>
      </c>
      <c r="B96" s="7" t="s">
        <v>670</v>
      </c>
      <c r="C96" s="7" t="s">
        <v>718</v>
      </c>
      <c r="D96" s="7" t="s">
        <v>128</v>
      </c>
      <c r="E96" s="7" t="s">
        <v>129</v>
      </c>
      <c r="F96" s="7" t="s">
        <v>719</v>
      </c>
      <c r="G96" s="7" t="s">
        <v>131</v>
      </c>
      <c r="H96" s="7" t="s">
        <v>132</v>
      </c>
      <c r="I96" s="13">
        <v>1</v>
      </c>
      <c r="J96" s="13">
        <v>32000</v>
      </c>
      <c r="K96" s="13">
        <v>10300</v>
      </c>
      <c r="L96" s="13">
        <v>10300</v>
      </c>
    </row>
    <row r="97" ht="34" customHeight="1" spans="1:12">
      <c r="A97" s="7">
        <v>91</v>
      </c>
      <c r="B97" s="7" t="s">
        <v>670</v>
      </c>
      <c r="C97" s="7" t="s">
        <v>720</v>
      </c>
      <c r="D97" s="7" t="s">
        <v>73</v>
      </c>
      <c r="E97" s="7" t="s">
        <v>675</v>
      </c>
      <c r="F97" s="7" t="s">
        <v>721</v>
      </c>
      <c r="G97" s="7" t="s">
        <v>94</v>
      </c>
      <c r="H97" s="7" t="s">
        <v>87</v>
      </c>
      <c r="I97" s="13">
        <v>1</v>
      </c>
      <c r="J97" s="13">
        <v>8000</v>
      </c>
      <c r="K97" s="13">
        <v>1800</v>
      </c>
      <c r="L97" s="13">
        <v>1800</v>
      </c>
    </row>
    <row r="98" ht="34" customHeight="1" spans="1:12">
      <c r="A98" s="7">
        <v>92</v>
      </c>
      <c r="B98" s="7" t="s">
        <v>670</v>
      </c>
      <c r="C98" s="7" t="s">
        <v>722</v>
      </c>
      <c r="D98" s="7" t="s">
        <v>57</v>
      </c>
      <c r="E98" s="7" t="s">
        <v>125</v>
      </c>
      <c r="F98" s="7" t="s">
        <v>723</v>
      </c>
      <c r="G98" s="7" t="s">
        <v>116</v>
      </c>
      <c r="H98" s="7" t="s">
        <v>71</v>
      </c>
      <c r="I98" s="13">
        <v>1</v>
      </c>
      <c r="J98" s="13">
        <v>10000</v>
      </c>
      <c r="K98" s="13">
        <v>3600</v>
      </c>
      <c r="L98" s="13">
        <v>3600</v>
      </c>
    </row>
    <row r="99" ht="34" customHeight="1" spans="1:12">
      <c r="A99" s="7">
        <v>93</v>
      </c>
      <c r="B99" s="7" t="s">
        <v>670</v>
      </c>
      <c r="C99" s="7" t="s">
        <v>724</v>
      </c>
      <c r="D99" s="7" t="s">
        <v>73</v>
      </c>
      <c r="E99" s="7" t="s">
        <v>725</v>
      </c>
      <c r="F99" s="7" t="s">
        <v>726</v>
      </c>
      <c r="G99" s="7" t="s">
        <v>327</v>
      </c>
      <c r="H99" s="7" t="s">
        <v>71</v>
      </c>
      <c r="I99" s="13">
        <v>1</v>
      </c>
      <c r="J99" s="13">
        <v>5600</v>
      </c>
      <c r="K99" s="13">
        <v>900</v>
      </c>
      <c r="L99" s="13">
        <v>900</v>
      </c>
    </row>
    <row r="100" ht="34" customHeight="1" spans="1:12">
      <c r="A100" s="7">
        <v>94</v>
      </c>
      <c r="B100" s="7" t="s">
        <v>670</v>
      </c>
      <c r="C100" s="7" t="s">
        <v>727</v>
      </c>
      <c r="D100" s="7" t="s">
        <v>101</v>
      </c>
      <c r="E100" s="7" t="s">
        <v>106</v>
      </c>
      <c r="F100" s="7" t="s">
        <v>728</v>
      </c>
      <c r="G100" s="7" t="s">
        <v>108</v>
      </c>
      <c r="H100" s="7" t="s">
        <v>87</v>
      </c>
      <c r="I100" s="13">
        <v>1</v>
      </c>
      <c r="J100" s="13">
        <v>6500</v>
      </c>
      <c r="K100" s="13">
        <v>2000</v>
      </c>
      <c r="L100" s="13">
        <v>2000</v>
      </c>
    </row>
    <row r="101" ht="34" customHeight="1" spans="1:12">
      <c r="A101" s="7">
        <v>95</v>
      </c>
      <c r="B101" s="7" t="s">
        <v>670</v>
      </c>
      <c r="C101" s="7" t="s">
        <v>729</v>
      </c>
      <c r="D101" s="7" t="s">
        <v>128</v>
      </c>
      <c r="E101" s="7" t="s">
        <v>129</v>
      </c>
      <c r="F101" s="7" t="s">
        <v>730</v>
      </c>
      <c r="G101" s="7" t="s">
        <v>131</v>
      </c>
      <c r="H101" s="7" t="s">
        <v>132</v>
      </c>
      <c r="I101" s="13">
        <v>1</v>
      </c>
      <c r="J101" s="13">
        <v>32000</v>
      </c>
      <c r="K101" s="13">
        <v>10300</v>
      </c>
      <c r="L101" s="13">
        <v>10300</v>
      </c>
    </row>
    <row r="102" ht="34" customHeight="1" spans="1:12">
      <c r="A102" s="7"/>
      <c r="B102" s="7" t="s">
        <v>21</v>
      </c>
      <c r="C102" s="7">
        <v>21</v>
      </c>
      <c r="D102" s="7"/>
      <c r="E102" s="7"/>
      <c r="F102" s="7"/>
      <c r="G102" s="7"/>
      <c r="H102" s="7"/>
      <c r="I102" s="13">
        <f>SUM(I71:I101)</f>
        <v>31</v>
      </c>
      <c r="J102" s="13">
        <f>SUM(J71:J101)</f>
        <v>702564.36</v>
      </c>
      <c r="K102" s="13">
        <f>SUM(K71:K101)</f>
        <v>161710</v>
      </c>
      <c r="L102" s="13">
        <f>SUM(L71:L101)</f>
        <v>161710</v>
      </c>
    </row>
    <row r="103" ht="34" customHeight="1" spans="1:12">
      <c r="A103" s="7">
        <v>96</v>
      </c>
      <c r="B103" s="7" t="s">
        <v>731</v>
      </c>
      <c r="C103" s="7" t="s">
        <v>732</v>
      </c>
      <c r="D103" s="7" t="s">
        <v>67</v>
      </c>
      <c r="E103" s="7" t="s">
        <v>593</v>
      </c>
      <c r="F103" s="7" t="s">
        <v>733</v>
      </c>
      <c r="G103" s="7" t="s">
        <v>595</v>
      </c>
      <c r="H103" s="7" t="s">
        <v>87</v>
      </c>
      <c r="I103" s="13">
        <v>1</v>
      </c>
      <c r="J103" s="13">
        <v>7400</v>
      </c>
      <c r="K103" s="13">
        <v>630</v>
      </c>
      <c r="L103" s="13">
        <v>630</v>
      </c>
    </row>
    <row r="104" ht="34" customHeight="1" spans="1:12">
      <c r="A104" s="7">
        <v>97</v>
      </c>
      <c r="B104" s="7" t="s">
        <v>731</v>
      </c>
      <c r="C104" s="7" t="s">
        <v>734</v>
      </c>
      <c r="D104" s="7" t="s">
        <v>735</v>
      </c>
      <c r="E104" s="7" t="s">
        <v>736</v>
      </c>
      <c r="F104" s="7" t="s">
        <v>737</v>
      </c>
      <c r="G104" s="7" t="s">
        <v>595</v>
      </c>
      <c r="H104" s="7" t="s">
        <v>87</v>
      </c>
      <c r="I104" s="13">
        <v>1</v>
      </c>
      <c r="J104" s="13">
        <v>13900</v>
      </c>
      <c r="K104" s="13">
        <v>1600</v>
      </c>
      <c r="L104" s="13">
        <v>1600</v>
      </c>
    </row>
    <row r="105" ht="34" customHeight="1" spans="1:12">
      <c r="A105" s="7">
        <v>98</v>
      </c>
      <c r="B105" s="7" t="s">
        <v>731</v>
      </c>
      <c r="C105" s="7" t="s">
        <v>738</v>
      </c>
      <c r="D105" s="7" t="s">
        <v>57</v>
      </c>
      <c r="E105" s="7" t="s">
        <v>125</v>
      </c>
      <c r="F105" s="7" t="s">
        <v>739</v>
      </c>
      <c r="G105" s="7" t="s">
        <v>116</v>
      </c>
      <c r="H105" s="7" t="s">
        <v>87</v>
      </c>
      <c r="I105" s="13">
        <v>1</v>
      </c>
      <c r="J105" s="13">
        <v>9000</v>
      </c>
      <c r="K105" s="13">
        <v>3600</v>
      </c>
      <c r="L105" s="36">
        <f>K105+K106+K107</f>
        <v>25800</v>
      </c>
    </row>
    <row r="106" ht="34" customHeight="1" spans="1:12">
      <c r="A106" s="7">
        <v>99</v>
      </c>
      <c r="B106" s="7" t="s">
        <v>731</v>
      </c>
      <c r="C106" s="7" t="s">
        <v>738</v>
      </c>
      <c r="D106" s="7" t="s">
        <v>62</v>
      </c>
      <c r="E106" s="7" t="s">
        <v>740</v>
      </c>
      <c r="F106" s="7" t="s">
        <v>741</v>
      </c>
      <c r="G106" s="7" t="s">
        <v>120</v>
      </c>
      <c r="H106" s="7" t="s">
        <v>87</v>
      </c>
      <c r="I106" s="13">
        <v>1</v>
      </c>
      <c r="J106" s="13">
        <v>7000</v>
      </c>
      <c r="K106" s="13">
        <v>1800</v>
      </c>
      <c r="L106" s="37"/>
    </row>
    <row r="107" ht="34" customHeight="1" spans="1:12">
      <c r="A107" s="7">
        <v>100</v>
      </c>
      <c r="B107" s="7" t="s">
        <v>731</v>
      </c>
      <c r="C107" s="7" t="s">
        <v>738</v>
      </c>
      <c r="D107" s="7" t="s">
        <v>128</v>
      </c>
      <c r="E107" s="7" t="s">
        <v>742</v>
      </c>
      <c r="F107" s="7" t="s">
        <v>743</v>
      </c>
      <c r="G107" s="7" t="s">
        <v>86</v>
      </c>
      <c r="H107" s="7" t="s">
        <v>87</v>
      </c>
      <c r="I107" s="13">
        <v>1</v>
      </c>
      <c r="J107" s="13">
        <v>109000</v>
      </c>
      <c r="K107" s="13">
        <v>20400</v>
      </c>
      <c r="L107" s="38"/>
    </row>
    <row r="108" ht="34" customHeight="1" spans="1:12">
      <c r="A108" s="7">
        <v>101</v>
      </c>
      <c r="B108" s="7" t="s">
        <v>731</v>
      </c>
      <c r="C108" s="7" t="s">
        <v>744</v>
      </c>
      <c r="D108" s="7" t="s">
        <v>57</v>
      </c>
      <c r="E108" s="7" t="s">
        <v>745</v>
      </c>
      <c r="F108" s="7" t="s">
        <v>746</v>
      </c>
      <c r="G108" s="7" t="s">
        <v>747</v>
      </c>
      <c r="H108" s="7" t="s">
        <v>747</v>
      </c>
      <c r="I108" s="13">
        <v>1</v>
      </c>
      <c r="J108" s="13">
        <v>39000</v>
      </c>
      <c r="K108" s="13">
        <v>3600</v>
      </c>
      <c r="L108" s="13">
        <v>3600</v>
      </c>
    </row>
    <row r="109" ht="34" customHeight="1" spans="1:12">
      <c r="A109" s="7">
        <v>102</v>
      </c>
      <c r="B109" s="7" t="s">
        <v>731</v>
      </c>
      <c r="C109" s="7" t="s">
        <v>748</v>
      </c>
      <c r="D109" s="7" t="s">
        <v>457</v>
      </c>
      <c r="E109" s="7" t="s">
        <v>749</v>
      </c>
      <c r="F109" s="7" t="s">
        <v>750</v>
      </c>
      <c r="G109" s="7" t="s">
        <v>751</v>
      </c>
      <c r="H109" s="7" t="s">
        <v>71</v>
      </c>
      <c r="I109" s="13">
        <v>1</v>
      </c>
      <c r="J109" s="13">
        <v>27500</v>
      </c>
      <c r="K109" s="13">
        <v>1500</v>
      </c>
      <c r="L109" s="13">
        <v>1500</v>
      </c>
    </row>
    <row r="110" ht="34" customHeight="1" spans="1:12">
      <c r="A110" s="7">
        <v>103</v>
      </c>
      <c r="B110" s="7" t="s">
        <v>731</v>
      </c>
      <c r="C110" s="7" t="s">
        <v>752</v>
      </c>
      <c r="D110" s="7" t="s">
        <v>62</v>
      </c>
      <c r="E110" s="7" t="s">
        <v>169</v>
      </c>
      <c r="F110" s="7" t="s">
        <v>753</v>
      </c>
      <c r="G110" s="7" t="s">
        <v>80</v>
      </c>
      <c r="H110" s="7" t="s">
        <v>132</v>
      </c>
      <c r="I110" s="13">
        <v>1</v>
      </c>
      <c r="J110" s="13">
        <v>4000</v>
      </c>
      <c r="K110" s="13">
        <v>930</v>
      </c>
      <c r="L110" s="36">
        <f>K110+K111</f>
        <v>7630</v>
      </c>
    </row>
    <row r="111" ht="34" customHeight="1" spans="1:12">
      <c r="A111" s="7">
        <v>104</v>
      </c>
      <c r="B111" s="7" t="s">
        <v>731</v>
      </c>
      <c r="C111" s="7" t="s">
        <v>752</v>
      </c>
      <c r="D111" s="7" t="s">
        <v>128</v>
      </c>
      <c r="E111" s="7" t="s">
        <v>634</v>
      </c>
      <c r="F111" s="7" t="s">
        <v>754</v>
      </c>
      <c r="G111" s="7" t="s">
        <v>755</v>
      </c>
      <c r="H111" s="7" t="s">
        <v>132</v>
      </c>
      <c r="I111" s="13">
        <v>1</v>
      </c>
      <c r="J111" s="13">
        <v>50000</v>
      </c>
      <c r="K111" s="13">
        <v>6700</v>
      </c>
      <c r="L111" s="38"/>
    </row>
    <row r="112" ht="34" customHeight="1" spans="1:12">
      <c r="A112" s="7">
        <v>105</v>
      </c>
      <c r="B112" s="7" t="s">
        <v>731</v>
      </c>
      <c r="C112" s="7" t="s">
        <v>756</v>
      </c>
      <c r="D112" s="7" t="s">
        <v>73</v>
      </c>
      <c r="E112" s="7" t="s">
        <v>757</v>
      </c>
      <c r="F112" s="7" t="s">
        <v>758</v>
      </c>
      <c r="G112" s="7" t="s">
        <v>94</v>
      </c>
      <c r="H112" s="7" t="s">
        <v>87</v>
      </c>
      <c r="I112" s="13">
        <v>1</v>
      </c>
      <c r="J112" s="13">
        <v>6000</v>
      </c>
      <c r="K112" s="13">
        <v>1800</v>
      </c>
      <c r="L112" s="13">
        <v>1800</v>
      </c>
    </row>
    <row r="113" ht="34" customHeight="1" spans="1:12">
      <c r="A113" s="7">
        <v>106</v>
      </c>
      <c r="B113" s="7" t="s">
        <v>731</v>
      </c>
      <c r="C113" s="7" t="s">
        <v>759</v>
      </c>
      <c r="D113" s="7" t="s">
        <v>128</v>
      </c>
      <c r="E113" s="7" t="s">
        <v>760</v>
      </c>
      <c r="F113" s="7" t="s">
        <v>761</v>
      </c>
      <c r="G113" s="7" t="s">
        <v>181</v>
      </c>
      <c r="H113" s="7" t="s">
        <v>762</v>
      </c>
      <c r="I113" s="13">
        <v>1</v>
      </c>
      <c r="J113" s="13">
        <v>82000</v>
      </c>
      <c r="K113" s="13">
        <v>13300</v>
      </c>
      <c r="L113" s="13">
        <v>13300</v>
      </c>
    </row>
    <row r="114" ht="34" customHeight="1" spans="1:12">
      <c r="A114" s="7">
        <v>107</v>
      </c>
      <c r="B114" s="7" t="s">
        <v>731</v>
      </c>
      <c r="C114" s="7" t="s">
        <v>763</v>
      </c>
      <c r="D114" s="7" t="s">
        <v>101</v>
      </c>
      <c r="E114" s="7" t="s">
        <v>106</v>
      </c>
      <c r="F114" s="7" t="s">
        <v>764</v>
      </c>
      <c r="G114" s="7" t="s">
        <v>108</v>
      </c>
      <c r="H114" s="7" t="s">
        <v>87</v>
      </c>
      <c r="I114" s="13">
        <v>1</v>
      </c>
      <c r="J114" s="13">
        <v>6400</v>
      </c>
      <c r="K114" s="13">
        <v>1950</v>
      </c>
      <c r="L114" s="13">
        <v>1950</v>
      </c>
    </row>
    <row r="115" ht="34" customHeight="1" spans="1:12">
      <c r="A115" s="7">
        <v>108</v>
      </c>
      <c r="B115" s="7" t="s">
        <v>731</v>
      </c>
      <c r="C115" s="7" t="s">
        <v>765</v>
      </c>
      <c r="D115" s="7" t="s">
        <v>457</v>
      </c>
      <c r="E115" s="7" t="s">
        <v>458</v>
      </c>
      <c r="F115" s="7" t="s">
        <v>766</v>
      </c>
      <c r="G115" s="7" t="s">
        <v>460</v>
      </c>
      <c r="H115" s="7" t="s">
        <v>461</v>
      </c>
      <c r="I115" s="13">
        <v>1</v>
      </c>
      <c r="J115" s="13">
        <v>13000</v>
      </c>
      <c r="K115" s="13">
        <v>1860</v>
      </c>
      <c r="L115" s="13">
        <v>1860</v>
      </c>
    </row>
    <row r="116" ht="34" customHeight="1" spans="1:12">
      <c r="A116" s="7">
        <v>109</v>
      </c>
      <c r="B116" s="7" t="s">
        <v>731</v>
      </c>
      <c r="C116" s="7" t="s">
        <v>767</v>
      </c>
      <c r="D116" s="7" t="s">
        <v>128</v>
      </c>
      <c r="E116" s="7" t="s">
        <v>768</v>
      </c>
      <c r="F116" s="7" t="s">
        <v>769</v>
      </c>
      <c r="G116" s="7" t="s">
        <v>252</v>
      </c>
      <c r="H116" s="7" t="s">
        <v>87</v>
      </c>
      <c r="I116" s="13">
        <v>1</v>
      </c>
      <c r="J116" s="13">
        <v>165000</v>
      </c>
      <c r="K116" s="13">
        <v>37200</v>
      </c>
      <c r="L116" s="13">
        <v>37200</v>
      </c>
    </row>
    <row r="117" ht="34" customHeight="1" spans="1:12">
      <c r="A117" s="7">
        <v>110</v>
      </c>
      <c r="B117" s="7" t="s">
        <v>731</v>
      </c>
      <c r="C117" s="7" t="s">
        <v>770</v>
      </c>
      <c r="D117" s="7" t="s">
        <v>101</v>
      </c>
      <c r="E117" s="7" t="s">
        <v>106</v>
      </c>
      <c r="F117" s="7" t="s">
        <v>771</v>
      </c>
      <c r="G117" s="7" t="s">
        <v>108</v>
      </c>
      <c r="H117" s="7" t="s">
        <v>61</v>
      </c>
      <c r="I117" s="13">
        <v>1</v>
      </c>
      <c r="J117" s="13">
        <v>6200</v>
      </c>
      <c r="K117" s="13">
        <v>1950</v>
      </c>
      <c r="L117" s="13">
        <v>1950</v>
      </c>
    </row>
    <row r="118" ht="34" customHeight="1" spans="1:12">
      <c r="A118" s="7">
        <v>111</v>
      </c>
      <c r="B118" s="7" t="s">
        <v>731</v>
      </c>
      <c r="C118" s="7" t="s">
        <v>772</v>
      </c>
      <c r="D118" s="7" t="s">
        <v>128</v>
      </c>
      <c r="E118" s="7" t="s">
        <v>773</v>
      </c>
      <c r="F118" s="7" t="s">
        <v>774</v>
      </c>
      <c r="G118" s="7" t="s">
        <v>86</v>
      </c>
      <c r="H118" s="7" t="s">
        <v>87</v>
      </c>
      <c r="I118" s="13">
        <v>1</v>
      </c>
      <c r="J118" s="13">
        <v>64000</v>
      </c>
      <c r="K118" s="13">
        <v>10300</v>
      </c>
      <c r="L118" s="36">
        <f>K118+K119</f>
        <v>11230</v>
      </c>
    </row>
    <row r="119" ht="34" customHeight="1" spans="1:12">
      <c r="A119" s="7">
        <v>112</v>
      </c>
      <c r="B119" s="7" t="s">
        <v>731</v>
      </c>
      <c r="C119" s="7" t="s">
        <v>772</v>
      </c>
      <c r="D119" s="7" t="s">
        <v>62</v>
      </c>
      <c r="E119" s="7" t="s">
        <v>169</v>
      </c>
      <c r="F119" s="7" t="s">
        <v>775</v>
      </c>
      <c r="G119" s="7" t="s">
        <v>80</v>
      </c>
      <c r="H119" s="7" t="s">
        <v>61</v>
      </c>
      <c r="I119" s="13">
        <v>1</v>
      </c>
      <c r="J119" s="13">
        <v>4800</v>
      </c>
      <c r="K119" s="13">
        <v>930</v>
      </c>
      <c r="L119" s="37"/>
    </row>
    <row r="120" ht="34" customHeight="1" spans="1:12">
      <c r="A120" s="7">
        <v>113</v>
      </c>
      <c r="B120" s="7" t="s">
        <v>731</v>
      </c>
      <c r="C120" s="7" t="s">
        <v>776</v>
      </c>
      <c r="D120" s="7" t="s">
        <v>128</v>
      </c>
      <c r="E120" s="7" t="s">
        <v>777</v>
      </c>
      <c r="F120" s="7" t="s">
        <v>778</v>
      </c>
      <c r="G120" s="7" t="s">
        <v>181</v>
      </c>
      <c r="H120" s="7" t="s">
        <v>762</v>
      </c>
      <c r="I120" s="13">
        <v>1</v>
      </c>
      <c r="J120" s="13">
        <v>61600</v>
      </c>
      <c r="K120" s="13">
        <v>6700</v>
      </c>
      <c r="L120" s="36">
        <f>K120+K121</f>
        <v>8500</v>
      </c>
    </row>
    <row r="121" ht="34" customHeight="1" spans="1:12">
      <c r="A121" s="7">
        <v>114</v>
      </c>
      <c r="B121" s="7" t="s">
        <v>731</v>
      </c>
      <c r="C121" s="7" t="s">
        <v>776</v>
      </c>
      <c r="D121" s="7" t="s">
        <v>62</v>
      </c>
      <c r="E121" s="7" t="s">
        <v>697</v>
      </c>
      <c r="F121" s="7" t="s">
        <v>779</v>
      </c>
      <c r="G121" s="7" t="s">
        <v>780</v>
      </c>
      <c r="H121" s="7" t="s">
        <v>781</v>
      </c>
      <c r="I121" s="13">
        <v>1</v>
      </c>
      <c r="J121" s="13">
        <v>60000</v>
      </c>
      <c r="K121" s="13">
        <v>1800</v>
      </c>
      <c r="L121" s="38"/>
    </row>
    <row r="122" ht="34" customHeight="1" spans="1:12">
      <c r="A122" s="7">
        <v>115</v>
      </c>
      <c r="B122" s="7" t="s">
        <v>731</v>
      </c>
      <c r="C122" s="7" t="s">
        <v>782</v>
      </c>
      <c r="D122" s="7" t="s">
        <v>62</v>
      </c>
      <c r="E122" s="7" t="s">
        <v>707</v>
      </c>
      <c r="F122" s="7" t="s">
        <v>783</v>
      </c>
      <c r="G122" s="7" t="s">
        <v>552</v>
      </c>
      <c r="H122" s="7" t="s">
        <v>781</v>
      </c>
      <c r="I122" s="13">
        <v>1</v>
      </c>
      <c r="J122" s="13">
        <v>6000</v>
      </c>
      <c r="K122" s="13">
        <v>930</v>
      </c>
      <c r="L122" s="36">
        <f>K122+K123</f>
        <v>7630</v>
      </c>
    </row>
    <row r="123" ht="34" customHeight="1" spans="1:12">
      <c r="A123" s="7">
        <v>116</v>
      </c>
      <c r="B123" s="7" t="s">
        <v>731</v>
      </c>
      <c r="C123" s="7" t="s">
        <v>782</v>
      </c>
      <c r="D123" s="7" t="s">
        <v>128</v>
      </c>
      <c r="E123" s="7" t="s">
        <v>777</v>
      </c>
      <c r="F123" s="7" t="s">
        <v>784</v>
      </c>
      <c r="G123" s="7" t="s">
        <v>181</v>
      </c>
      <c r="H123" s="7" t="s">
        <v>762</v>
      </c>
      <c r="I123" s="13">
        <v>1</v>
      </c>
      <c r="J123" s="13">
        <v>61600</v>
      </c>
      <c r="K123" s="13">
        <v>6700</v>
      </c>
      <c r="L123" s="38"/>
    </row>
    <row r="124" ht="34" customHeight="1" spans="1:12">
      <c r="A124" s="7">
        <v>117</v>
      </c>
      <c r="B124" s="7" t="s">
        <v>731</v>
      </c>
      <c r="C124" s="7" t="s">
        <v>785</v>
      </c>
      <c r="D124" s="7" t="s">
        <v>282</v>
      </c>
      <c r="E124" s="7" t="s">
        <v>786</v>
      </c>
      <c r="F124" s="7" t="s">
        <v>787</v>
      </c>
      <c r="G124" s="7" t="s">
        <v>788</v>
      </c>
      <c r="H124" s="7" t="s">
        <v>789</v>
      </c>
      <c r="I124" s="13">
        <v>1</v>
      </c>
      <c r="J124" s="13">
        <v>115000</v>
      </c>
      <c r="K124" s="13">
        <v>23100</v>
      </c>
      <c r="L124" s="14">
        <f>K124+K125+K126</f>
        <v>41700</v>
      </c>
    </row>
    <row r="125" ht="34" customHeight="1" spans="1:12">
      <c r="A125" s="7">
        <v>118</v>
      </c>
      <c r="B125" s="7" t="s">
        <v>731</v>
      </c>
      <c r="C125" s="7" t="s">
        <v>785</v>
      </c>
      <c r="D125" s="7" t="s">
        <v>128</v>
      </c>
      <c r="E125" s="7" t="s">
        <v>790</v>
      </c>
      <c r="F125" s="7" t="s">
        <v>791</v>
      </c>
      <c r="G125" s="7" t="s">
        <v>252</v>
      </c>
      <c r="H125" s="7" t="s">
        <v>87</v>
      </c>
      <c r="I125" s="13">
        <v>1</v>
      </c>
      <c r="J125" s="13">
        <v>119000</v>
      </c>
      <c r="K125" s="13">
        <v>15000</v>
      </c>
      <c r="L125" s="22"/>
    </row>
    <row r="126" ht="34" customHeight="1" spans="1:12">
      <c r="A126" s="7">
        <v>119</v>
      </c>
      <c r="B126" s="7" t="s">
        <v>731</v>
      </c>
      <c r="C126" s="7" t="s">
        <v>785</v>
      </c>
      <c r="D126" s="7" t="s">
        <v>57</v>
      </c>
      <c r="E126" s="7" t="s">
        <v>125</v>
      </c>
      <c r="F126" s="7" t="s">
        <v>792</v>
      </c>
      <c r="G126" s="7" t="s">
        <v>116</v>
      </c>
      <c r="H126" s="7" t="s">
        <v>87</v>
      </c>
      <c r="I126" s="13">
        <v>1</v>
      </c>
      <c r="J126" s="13">
        <v>10000</v>
      </c>
      <c r="K126" s="13">
        <v>3600</v>
      </c>
      <c r="L126" s="21"/>
    </row>
    <row r="127" ht="34" customHeight="1" spans="1:12">
      <c r="A127" s="7">
        <v>120</v>
      </c>
      <c r="B127" s="7" t="s">
        <v>731</v>
      </c>
      <c r="C127" s="7" t="s">
        <v>793</v>
      </c>
      <c r="D127" s="7" t="s">
        <v>83</v>
      </c>
      <c r="E127" s="7" t="s">
        <v>96</v>
      </c>
      <c r="F127" s="7" t="s">
        <v>794</v>
      </c>
      <c r="G127" s="7" t="s">
        <v>795</v>
      </c>
      <c r="H127" s="7" t="s">
        <v>796</v>
      </c>
      <c r="I127" s="13">
        <v>1</v>
      </c>
      <c r="J127" s="13">
        <v>218000</v>
      </c>
      <c r="K127" s="13">
        <v>40300</v>
      </c>
      <c r="L127" s="13">
        <v>40300</v>
      </c>
    </row>
    <row r="128" ht="34" customHeight="1" spans="1:12">
      <c r="A128" s="7">
        <v>121</v>
      </c>
      <c r="B128" s="7" t="s">
        <v>731</v>
      </c>
      <c r="C128" s="7" t="s">
        <v>797</v>
      </c>
      <c r="D128" s="7" t="s">
        <v>62</v>
      </c>
      <c r="E128" s="7" t="s">
        <v>360</v>
      </c>
      <c r="F128" s="7" t="s">
        <v>798</v>
      </c>
      <c r="G128" s="7" t="s">
        <v>799</v>
      </c>
      <c r="H128" s="7" t="s">
        <v>81</v>
      </c>
      <c r="I128" s="13">
        <v>1</v>
      </c>
      <c r="J128" s="13">
        <v>4500</v>
      </c>
      <c r="K128" s="13">
        <v>930</v>
      </c>
      <c r="L128" s="13">
        <v>930</v>
      </c>
    </row>
    <row r="129" ht="34" customHeight="1" spans="1:12">
      <c r="A129" s="7">
        <v>122</v>
      </c>
      <c r="B129" s="7" t="s">
        <v>731</v>
      </c>
      <c r="C129" s="7" t="s">
        <v>800</v>
      </c>
      <c r="D129" s="7" t="s">
        <v>735</v>
      </c>
      <c r="E129" s="7" t="s">
        <v>801</v>
      </c>
      <c r="F129" s="7" t="s">
        <v>802</v>
      </c>
      <c r="G129" s="7" t="s">
        <v>595</v>
      </c>
      <c r="H129" s="7" t="s">
        <v>87</v>
      </c>
      <c r="I129" s="13">
        <v>1</v>
      </c>
      <c r="J129" s="13">
        <v>11600</v>
      </c>
      <c r="K129" s="13">
        <v>1600</v>
      </c>
      <c r="L129" s="13">
        <v>1600</v>
      </c>
    </row>
    <row r="130" ht="34" customHeight="1" spans="1:12">
      <c r="A130" s="7">
        <v>123</v>
      </c>
      <c r="B130" s="7" t="s">
        <v>731</v>
      </c>
      <c r="C130" s="7" t="s">
        <v>803</v>
      </c>
      <c r="D130" s="7" t="s">
        <v>73</v>
      </c>
      <c r="E130" s="7" t="s">
        <v>118</v>
      </c>
      <c r="F130" s="7" t="s">
        <v>804</v>
      </c>
      <c r="G130" s="7" t="s">
        <v>685</v>
      </c>
      <c r="H130" s="7" t="s">
        <v>529</v>
      </c>
      <c r="I130" s="13">
        <v>1</v>
      </c>
      <c r="J130" s="13">
        <v>7300</v>
      </c>
      <c r="K130" s="13">
        <v>2100</v>
      </c>
      <c r="L130" s="13">
        <v>2100</v>
      </c>
    </row>
    <row r="131" ht="34" customHeight="1" spans="1:12">
      <c r="A131" s="7">
        <v>124</v>
      </c>
      <c r="B131" s="7" t="s">
        <v>731</v>
      </c>
      <c r="C131" s="7" t="s">
        <v>805</v>
      </c>
      <c r="D131" s="7" t="s">
        <v>282</v>
      </c>
      <c r="E131" s="7" t="s">
        <v>806</v>
      </c>
      <c r="F131" s="7" t="s">
        <v>807</v>
      </c>
      <c r="G131" s="7" t="s">
        <v>788</v>
      </c>
      <c r="H131" s="7" t="s">
        <v>789</v>
      </c>
      <c r="I131" s="13">
        <v>1</v>
      </c>
      <c r="J131" s="13">
        <v>1840000</v>
      </c>
      <c r="K131" s="13">
        <v>55800</v>
      </c>
      <c r="L131" s="13">
        <v>55800</v>
      </c>
    </row>
    <row r="132" ht="34" customHeight="1" spans="1:12">
      <c r="A132" s="7">
        <v>125</v>
      </c>
      <c r="B132" s="7" t="s">
        <v>731</v>
      </c>
      <c r="C132" s="7" t="s">
        <v>808</v>
      </c>
      <c r="D132" s="7" t="s">
        <v>282</v>
      </c>
      <c r="E132" s="7" t="s">
        <v>809</v>
      </c>
      <c r="F132" s="7" t="s">
        <v>810</v>
      </c>
      <c r="G132" s="7" t="s">
        <v>788</v>
      </c>
      <c r="H132" s="7" t="s">
        <v>87</v>
      </c>
      <c r="I132" s="13">
        <v>1</v>
      </c>
      <c r="J132" s="13">
        <v>107000</v>
      </c>
      <c r="K132" s="13">
        <v>23100</v>
      </c>
      <c r="L132" s="13">
        <v>23100</v>
      </c>
    </row>
    <row r="133" ht="34" customHeight="1" spans="1:12">
      <c r="A133" s="7">
        <v>126</v>
      </c>
      <c r="B133" s="7" t="s">
        <v>731</v>
      </c>
      <c r="C133" s="7" t="s">
        <v>811</v>
      </c>
      <c r="D133" s="7" t="s">
        <v>73</v>
      </c>
      <c r="E133" s="7" t="s">
        <v>812</v>
      </c>
      <c r="F133" s="7" t="s">
        <v>813</v>
      </c>
      <c r="G133" s="7" t="s">
        <v>327</v>
      </c>
      <c r="H133" s="7" t="s">
        <v>71</v>
      </c>
      <c r="I133" s="13">
        <v>1</v>
      </c>
      <c r="J133" s="13">
        <v>5700</v>
      </c>
      <c r="K133" s="13">
        <v>1800</v>
      </c>
      <c r="L133" s="13">
        <v>1800</v>
      </c>
    </row>
    <row r="134" ht="34" customHeight="1" spans="1:12">
      <c r="A134" s="7">
        <v>127</v>
      </c>
      <c r="B134" s="7" t="s">
        <v>731</v>
      </c>
      <c r="C134" s="7" t="s">
        <v>814</v>
      </c>
      <c r="D134" s="7" t="s">
        <v>128</v>
      </c>
      <c r="E134" s="7" t="s">
        <v>129</v>
      </c>
      <c r="F134" s="7" t="s">
        <v>815</v>
      </c>
      <c r="G134" s="7" t="s">
        <v>131</v>
      </c>
      <c r="H134" s="7" t="s">
        <v>558</v>
      </c>
      <c r="I134" s="13">
        <v>1</v>
      </c>
      <c r="J134" s="13">
        <v>36000</v>
      </c>
      <c r="K134" s="13">
        <v>10300</v>
      </c>
      <c r="L134" s="13">
        <v>10300</v>
      </c>
    </row>
    <row r="135" ht="34" customHeight="1" spans="1:12">
      <c r="A135" s="7">
        <v>128</v>
      </c>
      <c r="B135" s="7" t="s">
        <v>731</v>
      </c>
      <c r="C135" s="7" t="s">
        <v>816</v>
      </c>
      <c r="D135" s="7" t="s">
        <v>73</v>
      </c>
      <c r="E135" s="7" t="s">
        <v>194</v>
      </c>
      <c r="F135" s="7" t="s">
        <v>817</v>
      </c>
      <c r="G135" s="7" t="s">
        <v>94</v>
      </c>
      <c r="H135" s="7" t="s">
        <v>87</v>
      </c>
      <c r="I135" s="13">
        <v>1</v>
      </c>
      <c r="J135" s="13">
        <v>5600</v>
      </c>
      <c r="K135" s="13">
        <v>900</v>
      </c>
      <c r="L135" s="13">
        <v>900</v>
      </c>
    </row>
    <row r="136" ht="34" customHeight="1" spans="1:12">
      <c r="A136" s="7">
        <v>129</v>
      </c>
      <c r="B136" s="7" t="s">
        <v>731</v>
      </c>
      <c r="C136" s="7" t="s">
        <v>818</v>
      </c>
      <c r="D136" s="7" t="s">
        <v>73</v>
      </c>
      <c r="E136" s="7" t="s">
        <v>812</v>
      </c>
      <c r="F136" s="7" t="s">
        <v>819</v>
      </c>
      <c r="G136" s="7" t="s">
        <v>327</v>
      </c>
      <c r="H136" s="7" t="s">
        <v>71</v>
      </c>
      <c r="I136" s="13">
        <v>1</v>
      </c>
      <c r="J136" s="13">
        <v>5700</v>
      </c>
      <c r="K136" s="13">
        <v>1800</v>
      </c>
      <c r="L136" s="13">
        <v>1800</v>
      </c>
    </row>
    <row r="137" ht="34" customHeight="1" spans="1:12">
      <c r="A137" s="7">
        <v>130</v>
      </c>
      <c r="B137" s="7" t="s">
        <v>731</v>
      </c>
      <c r="C137" s="7" t="s">
        <v>820</v>
      </c>
      <c r="D137" s="7" t="s">
        <v>73</v>
      </c>
      <c r="E137" s="7" t="s">
        <v>812</v>
      </c>
      <c r="F137" s="7" t="s">
        <v>821</v>
      </c>
      <c r="G137" s="7" t="s">
        <v>76</v>
      </c>
      <c r="H137" s="7" t="s">
        <v>71</v>
      </c>
      <c r="I137" s="13">
        <v>1</v>
      </c>
      <c r="J137" s="13">
        <v>6800</v>
      </c>
      <c r="K137" s="13">
        <v>1800</v>
      </c>
      <c r="L137" s="13">
        <v>1800</v>
      </c>
    </row>
    <row r="138" ht="34" customHeight="1" spans="1:12">
      <c r="A138" s="7">
        <v>131</v>
      </c>
      <c r="B138" s="7" t="s">
        <v>731</v>
      </c>
      <c r="C138" s="7" t="s">
        <v>822</v>
      </c>
      <c r="D138" s="7" t="s">
        <v>128</v>
      </c>
      <c r="E138" s="7" t="s">
        <v>435</v>
      </c>
      <c r="F138" s="7" t="s">
        <v>823</v>
      </c>
      <c r="G138" s="7" t="s">
        <v>168</v>
      </c>
      <c r="H138" s="7" t="s">
        <v>349</v>
      </c>
      <c r="I138" s="13">
        <v>1</v>
      </c>
      <c r="J138" s="13">
        <v>62800</v>
      </c>
      <c r="K138" s="13">
        <v>10300</v>
      </c>
      <c r="L138" s="13">
        <v>10300</v>
      </c>
    </row>
    <row r="139" ht="34" customHeight="1" spans="1:12">
      <c r="A139" s="7">
        <v>132</v>
      </c>
      <c r="B139" s="7" t="s">
        <v>731</v>
      </c>
      <c r="C139" s="7" t="s">
        <v>824</v>
      </c>
      <c r="D139" s="7" t="s">
        <v>128</v>
      </c>
      <c r="E139" s="7" t="s">
        <v>773</v>
      </c>
      <c r="F139" s="7" t="s">
        <v>825</v>
      </c>
      <c r="G139" s="7" t="s">
        <v>86</v>
      </c>
      <c r="H139" s="7" t="s">
        <v>87</v>
      </c>
      <c r="I139" s="13">
        <v>1</v>
      </c>
      <c r="J139" s="13">
        <v>61800</v>
      </c>
      <c r="K139" s="13">
        <v>10300</v>
      </c>
      <c r="L139" s="13">
        <v>10300</v>
      </c>
    </row>
    <row r="140" ht="34" customHeight="1" spans="1:12">
      <c r="A140" s="7">
        <v>133</v>
      </c>
      <c r="B140" s="7" t="s">
        <v>731</v>
      </c>
      <c r="C140" s="7" t="s">
        <v>826</v>
      </c>
      <c r="D140" s="7" t="s">
        <v>128</v>
      </c>
      <c r="E140" s="7" t="s">
        <v>129</v>
      </c>
      <c r="F140" s="7" t="s">
        <v>827</v>
      </c>
      <c r="G140" s="7" t="s">
        <v>131</v>
      </c>
      <c r="H140" s="7" t="s">
        <v>558</v>
      </c>
      <c r="I140" s="13">
        <v>1</v>
      </c>
      <c r="J140" s="13">
        <v>36000</v>
      </c>
      <c r="K140" s="13">
        <v>10300</v>
      </c>
      <c r="L140" s="13">
        <v>10300</v>
      </c>
    </row>
    <row r="141" ht="34" customHeight="1" spans="1:12">
      <c r="A141" s="7">
        <v>134</v>
      </c>
      <c r="B141" s="7" t="s">
        <v>731</v>
      </c>
      <c r="C141" s="7" t="s">
        <v>828</v>
      </c>
      <c r="D141" s="7" t="s">
        <v>62</v>
      </c>
      <c r="E141" s="7" t="s">
        <v>829</v>
      </c>
      <c r="F141" s="7" t="s">
        <v>830</v>
      </c>
      <c r="G141" s="7" t="s">
        <v>587</v>
      </c>
      <c r="H141" s="7" t="s">
        <v>61</v>
      </c>
      <c r="I141" s="13">
        <v>1</v>
      </c>
      <c r="J141" s="13">
        <v>5500</v>
      </c>
      <c r="K141" s="13">
        <v>930</v>
      </c>
      <c r="L141" s="13">
        <v>930</v>
      </c>
    </row>
    <row r="142" ht="34" customHeight="1" spans="1:12">
      <c r="A142" s="7"/>
      <c r="B142" s="7" t="s">
        <v>21</v>
      </c>
      <c r="C142" s="7">
        <v>31</v>
      </c>
      <c r="D142" s="7"/>
      <c r="E142" s="7"/>
      <c r="F142" s="7"/>
      <c r="G142" s="7"/>
      <c r="H142" s="7"/>
      <c r="I142" s="7">
        <f>SUM(I103:I141)</f>
        <v>39</v>
      </c>
      <c r="J142" s="7">
        <f>SUM(J103:J141)</f>
        <v>3461700</v>
      </c>
      <c r="K142" s="7">
        <f>SUM(K103:K141)</f>
        <v>340140</v>
      </c>
      <c r="L142" s="7">
        <f>SUM(L103:L141)</f>
        <v>340140</v>
      </c>
    </row>
    <row r="143" ht="34" customHeight="1" spans="1:12">
      <c r="A143" s="7">
        <v>135</v>
      </c>
      <c r="B143" s="7" t="s">
        <v>831</v>
      </c>
      <c r="C143" s="7" t="s">
        <v>832</v>
      </c>
      <c r="D143" s="7" t="s">
        <v>128</v>
      </c>
      <c r="E143" s="7" t="s">
        <v>833</v>
      </c>
      <c r="F143" s="7" t="s">
        <v>834</v>
      </c>
      <c r="G143" s="7" t="s">
        <v>835</v>
      </c>
      <c r="H143" s="7" t="s">
        <v>381</v>
      </c>
      <c r="I143" s="13">
        <v>1</v>
      </c>
      <c r="J143" s="13">
        <v>560000</v>
      </c>
      <c r="K143" s="13">
        <v>10300</v>
      </c>
      <c r="L143" s="13">
        <v>10300</v>
      </c>
    </row>
    <row r="144" ht="34" customHeight="1" spans="1:12">
      <c r="A144" s="7">
        <v>136</v>
      </c>
      <c r="B144" s="7" t="s">
        <v>831</v>
      </c>
      <c r="C144" s="7" t="s">
        <v>836</v>
      </c>
      <c r="D144" s="7" t="s">
        <v>128</v>
      </c>
      <c r="E144" s="7" t="s">
        <v>837</v>
      </c>
      <c r="F144" s="7" t="s">
        <v>838</v>
      </c>
      <c r="G144" s="7" t="s">
        <v>839</v>
      </c>
      <c r="H144" s="7" t="s">
        <v>132</v>
      </c>
      <c r="I144" s="13">
        <v>1</v>
      </c>
      <c r="J144" s="13">
        <v>265000</v>
      </c>
      <c r="K144" s="13">
        <v>37200</v>
      </c>
      <c r="L144" s="14">
        <f>K144+K145</f>
        <v>39500</v>
      </c>
    </row>
    <row r="145" ht="34" customHeight="1" spans="1:12">
      <c r="A145" s="7">
        <v>137</v>
      </c>
      <c r="B145" s="7" t="s">
        <v>831</v>
      </c>
      <c r="C145" s="7" t="s">
        <v>836</v>
      </c>
      <c r="D145" s="7" t="s">
        <v>62</v>
      </c>
      <c r="E145" s="7" t="s">
        <v>840</v>
      </c>
      <c r="F145" s="7" t="s">
        <v>841</v>
      </c>
      <c r="G145" s="7" t="s">
        <v>842</v>
      </c>
      <c r="H145" s="7" t="s">
        <v>71</v>
      </c>
      <c r="I145" s="13">
        <v>1</v>
      </c>
      <c r="J145" s="13">
        <v>23200</v>
      </c>
      <c r="K145" s="13">
        <v>2300</v>
      </c>
      <c r="L145" s="21"/>
    </row>
    <row r="146" ht="34" customHeight="1" spans="1:12">
      <c r="A146" s="7">
        <v>138</v>
      </c>
      <c r="B146" s="7" t="s">
        <v>831</v>
      </c>
      <c r="C146" s="7" t="s">
        <v>843</v>
      </c>
      <c r="D146" s="7" t="s">
        <v>282</v>
      </c>
      <c r="E146" s="7" t="s">
        <v>809</v>
      </c>
      <c r="F146" s="7" t="s">
        <v>844</v>
      </c>
      <c r="G146" s="7" t="s">
        <v>788</v>
      </c>
      <c r="H146" s="7" t="s">
        <v>789</v>
      </c>
      <c r="I146" s="13">
        <v>1</v>
      </c>
      <c r="J146" s="13">
        <v>104000</v>
      </c>
      <c r="K146" s="13">
        <v>23100</v>
      </c>
      <c r="L146" s="13">
        <v>23100</v>
      </c>
    </row>
    <row r="147" ht="34" customHeight="1" spans="1:12">
      <c r="A147" s="7">
        <v>139</v>
      </c>
      <c r="B147" s="7" t="s">
        <v>831</v>
      </c>
      <c r="C147" s="7" t="s">
        <v>845</v>
      </c>
      <c r="D147" s="7" t="s">
        <v>282</v>
      </c>
      <c r="E147" s="7" t="s">
        <v>809</v>
      </c>
      <c r="F147" s="7" t="s">
        <v>846</v>
      </c>
      <c r="G147" s="7" t="s">
        <v>788</v>
      </c>
      <c r="H147" s="7" t="s">
        <v>87</v>
      </c>
      <c r="I147" s="13">
        <v>1</v>
      </c>
      <c r="J147" s="13">
        <v>108000</v>
      </c>
      <c r="K147" s="13">
        <v>23100</v>
      </c>
      <c r="L147" s="13">
        <v>23100</v>
      </c>
    </row>
    <row r="148" ht="34" customHeight="1" spans="1:12">
      <c r="A148" s="7">
        <v>140</v>
      </c>
      <c r="B148" s="7" t="s">
        <v>831</v>
      </c>
      <c r="C148" s="7" t="s">
        <v>847</v>
      </c>
      <c r="D148" s="7" t="s">
        <v>282</v>
      </c>
      <c r="E148" s="7" t="s">
        <v>848</v>
      </c>
      <c r="F148" s="7" t="s">
        <v>849</v>
      </c>
      <c r="G148" s="7" t="s">
        <v>850</v>
      </c>
      <c r="H148" s="7" t="s">
        <v>850</v>
      </c>
      <c r="I148" s="13">
        <v>1</v>
      </c>
      <c r="J148" s="13">
        <v>79800</v>
      </c>
      <c r="K148" s="13">
        <v>23100</v>
      </c>
      <c r="L148" s="13">
        <v>23100</v>
      </c>
    </row>
    <row r="149" ht="34" customHeight="1" spans="1:12">
      <c r="A149" s="7">
        <v>141</v>
      </c>
      <c r="B149" s="7" t="s">
        <v>831</v>
      </c>
      <c r="C149" s="7" t="s">
        <v>851</v>
      </c>
      <c r="D149" s="7" t="s">
        <v>62</v>
      </c>
      <c r="E149" s="7" t="s">
        <v>440</v>
      </c>
      <c r="F149" s="7" t="s">
        <v>852</v>
      </c>
      <c r="G149" s="7" t="s">
        <v>120</v>
      </c>
      <c r="H149" s="7" t="s">
        <v>281</v>
      </c>
      <c r="I149" s="13">
        <v>1</v>
      </c>
      <c r="J149" s="13">
        <v>5800</v>
      </c>
      <c r="K149" s="13">
        <v>930</v>
      </c>
      <c r="L149" s="14">
        <f>K149+K150</f>
        <v>4530</v>
      </c>
    </row>
    <row r="150" ht="34" customHeight="1" spans="1:12">
      <c r="A150" s="7">
        <v>142</v>
      </c>
      <c r="B150" s="7" t="s">
        <v>831</v>
      </c>
      <c r="C150" s="7" t="s">
        <v>851</v>
      </c>
      <c r="D150" s="7" t="s">
        <v>57</v>
      </c>
      <c r="E150" s="7" t="s">
        <v>110</v>
      </c>
      <c r="F150" s="7" t="s">
        <v>853</v>
      </c>
      <c r="G150" s="7" t="s">
        <v>183</v>
      </c>
      <c r="H150" s="7" t="s">
        <v>854</v>
      </c>
      <c r="I150" s="13">
        <v>1</v>
      </c>
      <c r="J150" s="13">
        <v>16300</v>
      </c>
      <c r="K150" s="13">
        <v>3600</v>
      </c>
      <c r="L150" s="22"/>
    </row>
    <row r="151" ht="34" customHeight="1" spans="1:12">
      <c r="A151" s="7">
        <v>143</v>
      </c>
      <c r="B151" s="7" t="s">
        <v>831</v>
      </c>
      <c r="C151" s="7" t="s">
        <v>855</v>
      </c>
      <c r="D151" s="7" t="s">
        <v>128</v>
      </c>
      <c r="E151" s="7" t="s">
        <v>856</v>
      </c>
      <c r="F151" s="7" t="s">
        <v>857</v>
      </c>
      <c r="G151" s="7" t="s">
        <v>168</v>
      </c>
      <c r="H151" s="7" t="s">
        <v>61</v>
      </c>
      <c r="I151" s="13">
        <v>1</v>
      </c>
      <c r="J151" s="13">
        <v>88000</v>
      </c>
      <c r="K151" s="13">
        <v>13900</v>
      </c>
      <c r="L151" s="14">
        <f>K151+K152</f>
        <v>14830</v>
      </c>
    </row>
    <row r="152" ht="34" customHeight="1" spans="1:12">
      <c r="A152" s="7">
        <v>144</v>
      </c>
      <c r="B152" s="7" t="s">
        <v>831</v>
      </c>
      <c r="C152" s="7" t="s">
        <v>855</v>
      </c>
      <c r="D152" s="7" t="s">
        <v>62</v>
      </c>
      <c r="E152" s="7" t="s">
        <v>858</v>
      </c>
      <c r="F152" s="7" t="s">
        <v>859</v>
      </c>
      <c r="G152" s="7" t="s">
        <v>65</v>
      </c>
      <c r="H152" s="7" t="s">
        <v>61</v>
      </c>
      <c r="I152" s="13">
        <v>1</v>
      </c>
      <c r="J152" s="13">
        <v>6000</v>
      </c>
      <c r="K152" s="13">
        <v>930</v>
      </c>
      <c r="L152" s="21"/>
    </row>
    <row r="153" ht="34" customHeight="1" spans="1:12">
      <c r="A153" s="7">
        <v>145</v>
      </c>
      <c r="B153" s="7" t="s">
        <v>831</v>
      </c>
      <c r="C153" s="7" t="s">
        <v>860</v>
      </c>
      <c r="D153" s="7" t="s">
        <v>128</v>
      </c>
      <c r="E153" s="7" t="s">
        <v>382</v>
      </c>
      <c r="F153" s="7" t="s">
        <v>861</v>
      </c>
      <c r="G153" s="7" t="s">
        <v>384</v>
      </c>
      <c r="H153" s="7" t="s">
        <v>381</v>
      </c>
      <c r="I153" s="13">
        <v>1</v>
      </c>
      <c r="J153" s="13">
        <v>60000</v>
      </c>
      <c r="K153" s="13">
        <v>13900</v>
      </c>
      <c r="L153" s="36">
        <f>K153+K154</f>
        <v>14830</v>
      </c>
    </row>
    <row r="154" ht="34" customHeight="1" spans="1:12">
      <c r="A154" s="7">
        <v>146</v>
      </c>
      <c r="B154" s="7" t="s">
        <v>831</v>
      </c>
      <c r="C154" s="7" t="s">
        <v>860</v>
      </c>
      <c r="D154" s="7" t="s">
        <v>62</v>
      </c>
      <c r="E154" s="7" t="s">
        <v>238</v>
      </c>
      <c r="F154" s="7" t="s">
        <v>862</v>
      </c>
      <c r="G154" s="7" t="s">
        <v>380</v>
      </c>
      <c r="H154" s="7" t="s">
        <v>381</v>
      </c>
      <c r="I154" s="13">
        <v>1</v>
      </c>
      <c r="J154" s="13">
        <v>3500</v>
      </c>
      <c r="K154" s="13">
        <v>930</v>
      </c>
      <c r="L154" s="38"/>
    </row>
    <row r="155" ht="34" customHeight="1" spans="1:12">
      <c r="A155" s="7">
        <v>147</v>
      </c>
      <c r="B155" s="7" t="s">
        <v>831</v>
      </c>
      <c r="C155" s="7" t="s">
        <v>863</v>
      </c>
      <c r="D155" s="7" t="s">
        <v>128</v>
      </c>
      <c r="E155" s="7" t="s">
        <v>129</v>
      </c>
      <c r="F155" s="7" t="s">
        <v>864</v>
      </c>
      <c r="G155" s="7" t="s">
        <v>131</v>
      </c>
      <c r="H155" s="7" t="s">
        <v>132</v>
      </c>
      <c r="I155" s="13">
        <v>1</v>
      </c>
      <c r="J155" s="13">
        <v>32000</v>
      </c>
      <c r="K155" s="13">
        <v>10300</v>
      </c>
      <c r="L155" s="14">
        <f>K155+K156+K157</f>
        <v>13180</v>
      </c>
    </row>
    <row r="156" ht="34" customHeight="1" spans="1:12">
      <c r="A156" s="7">
        <v>148</v>
      </c>
      <c r="B156" s="7" t="s">
        <v>831</v>
      </c>
      <c r="C156" s="7" t="s">
        <v>863</v>
      </c>
      <c r="D156" s="7" t="s">
        <v>101</v>
      </c>
      <c r="E156" s="7" t="s">
        <v>106</v>
      </c>
      <c r="F156" s="7" t="s">
        <v>865</v>
      </c>
      <c r="G156" s="7" t="s">
        <v>108</v>
      </c>
      <c r="H156" s="7" t="s">
        <v>87</v>
      </c>
      <c r="I156" s="13">
        <v>1</v>
      </c>
      <c r="J156" s="13">
        <v>6000</v>
      </c>
      <c r="K156" s="13">
        <v>1950</v>
      </c>
      <c r="L156" s="22"/>
    </row>
    <row r="157" ht="34" customHeight="1" spans="1:12">
      <c r="A157" s="7">
        <v>149</v>
      </c>
      <c r="B157" s="7" t="s">
        <v>831</v>
      </c>
      <c r="C157" s="7" t="s">
        <v>863</v>
      </c>
      <c r="D157" s="7" t="s">
        <v>62</v>
      </c>
      <c r="E157" s="7" t="s">
        <v>338</v>
      </c>
      <c r="F157" s="7" t="s">
        <v>866</v>
      </c>
      <c r="G157" s="7" t="s">
        <v>65</v>
      </c>
      <c r="H157" s="7" t="s">
        <v>61</v>
      </c>
      <c r="I157" s="13">
        <v>1</v>
      </c>
      <c r="J157" s="13">
        <v>4500</v>
      </c>
      <c r="K157" s="13">
        <v>930</v>
      </c>
      <c r="L157" s="21"/>
    </row>
    <row r="158" ht="34" customHeight="1" spans="1:12">
      <c r="A158" s="7">
        <v>150</v>
      </c>
      <c r="B158" s="7" t="s">
        <v>831</v>
      </c>
      <c r="C158" s="7" t="s">
        <v>867</v>
      </c>
      <c r="D158" s="7" t="s">
        <v>62</v>
      </c>
      <c r="E158" s="7" t="s">
        <v>868</v>
      </c>
      <c r="F158" s="7" t="s">
        <v>869</v>
      </c>
      <c r="G158" s="7" t="s">
        <v>870</v>
      </c>
      <c r="H158" s="7" t="s">
        <v>871</v>
      </c>
      <c r="I158" s="13">
        <v>1</v>
      </c>
      <c r="J158" s="13">
        <v>8000</v>
      </c>
      <c r="K158" s="13">
        <v>1800</v>
      </c>
      <c r="L158" s="13">
        <v>1800</v>
      </c>
    </row>
    <row r="159" ht="34" customHeight="1" spans="1:12">
      <c r="A159" s="7">
        <v>151</v>
      </c>
      <c r="B159" s="7" t="s">
        <v>831</v>
      </c>
      <c r="C159" s="7" t="s">
        <v>872</v>
      </c>
      <c r="D159" s="7" t="s">
        <v>62</v>
      </c>
      <c r="E159" s="7" t="s">
        <v>858</v>
      </c>
      <c r="F159" s="7" t="s">
        <v>873</v>
      </c>
      <c r="G159" s="7" t="s">
        <v>65</v>
      </c>
      <c r="H159" s="7" t="s">
        <v>61</v>
      </c>
      <c r="I159" s="13">
        <v>1</v>
      </c>
      <c r="J159" s="13">
        <v>6000</v>
      </c>
      <c r="K159" s="13">
        <v>930</v>
      </c>
      <c r="L159" s="13">
        <v>930</v>
      </c>
    </row>
    <row r="160" ht="34" customHeight="1" spans="1:12">
      <c r="A160" s="7">
        <v>152</v>
      </c>
      <c r="B160" s="7" t="s">
        <v>831</v>
      </c>
      <c r="C160" s="7" t="s">
        <v>874</v>
      </c>
      <c r="D160" s="7" t="s">
        <v>73</v>
      </c>
      <c r="E160" s="7" t="s">
        <v>325</v>
      </c>
      <c r="F160" s="7" t="s">
        <v>875</v>
      </c>
      <c r="G160" s="7" t="s">
        <v>870</v>
      </c>
      <c r="H160" s="7" t="s">
        <v>871</v>
      </c>
      <c r="I160" s="13">
        <v>1</v>
      </c>
      <c r="J160" s="13">
        <v>7600</v>
      </c>
      <c r="K160" s="13">
        <v>1800</v>
      </c>
      <c r="L160" s="13">
        <v>1800</v>
      </c>
    </row>
    <row r="161" ht="34" customHeight="1" spans="1:12">
      <c r="A161" s="7">
        <v>153</v>
      </c>
      <c r="B161" s="7" t="s">
        <v>831</v>
      </c>
      <c r="C161" s="7" t="s">
        <v>876</v>
      </c>
      <c r="D161" s="7" t="s">
        <v>57</v>
      </c>
      <c r="E161" s="7" t="s">
        <v>125</v>
      </c>
      <c r="F161" s="7" t="s">
        <v>877</v>
      </c>
      <c r="G161" s="7" t="s">
        <v>878</v>
      </c>
      <c r="H161" s="7" t="s">
        <v>878</v>
      </c>
      <c r="I161" s="13">
        <v>1</v>
      </c>
      <c r="J161" s="13">
        <v>12000</v>
      </c>
      <c r="K161" s="13">
        <v>3600</v>
      </c>
      <c r="L161" s="13">
        <v>3600</v>
      </c>
    </row>
    <row r="162" ht="34" customHeight="1" spans="1:12">
      <c r="A162" s="7">
        <v>154</v>
      </c>
      <c r="B162" s="7" t="s">
        <v>831</v>
      </c>
      <c r="C162" s="7" t="s">
        <v>879</v>
      </c>
      <c r="D162" s="7" t="s">
        <v>101</v>
      </c>
      <c r="E162" s="7" t="s">
        <v>106</v>
      </c>
      <c r="F162" s="7" t="s">
        <v>880</v>
      </c>
      <c r="G162" s="7" t="s">
        <v>108</v>
      </c>
      <c r="H162" s="7" t="s">
        <v>87</v>
      </c>
      <c r="I162" s="13">
        <v>1</v>
      </c>
      <c r="J162" s="13">
        <v>6300</v>
      </c>
      <c r="K162" s="13">
        <v>2000</v>
      </c>
      <c r="L162" s="13">
        <v>2000</v>
      </c>
    </row>
    <row r="163" ht="34" customHeight="1" spans="1:12">
      <c r="A163" s="7">
        <v>155</v>
      </c>
      <c r="B163" s="7" t="s">
        <v>831</v>
      </c>
      <c r="C163" s="7" t="s">
        <v>881</v>
      </c>
      <c r="D163" s="7" t="s">
        <v>128</v>
      </c>
      <c r="E163" s="7" t="s">
        <v>321</v>
      </c>
      <c r="F163" s="7" t="s">
        <v>882</v>
      </c>
      <c r="G163" s="7" t="s">
        <v>168</v>
      </c>
      <c r="H163" s="7" t="s">
        <v>61</v>
      </c>
      <c r="I163" s="13">
        <v>1</v>
      </c>
      <c r="J163" s="13">
        <v>199500</v>
      </c>
      <c r="K163" s="13">
        <v>25300</v>
      </c>
      <c r="L163" s="14">
        <f>K163+K164</f>
        <v>27600</v>
      </c>
    </row>
    <row r="164" ht="34" customHeight="1" spans="1:12">
      <c r="A164" s="7">
        <v>156</v>
      </c>
      <c r="B164" s="7" t="s">
        <v>831</v>
      </c>
      <c r="C164" s="7" t="s">
        <v>881</v>
      </c>
      <c r="D164" s="7" t="s">
        <v>62</v>
      </c>
      <c r="E164" s="7" t="s">
        <v>216</v>
      </c>
      <c r="F164" s="7" t="s">
        <v>883</v>
      </c>
      <c r="G164" s="7" t="s">
        <v>80</v>
      </c>
      <c r="H164" s="7" t="s">
        <v>61</v>
      </c>
      <c r="I164" s="13">
        <v>1</v>
      </c>
      <c r="J164" s="13">
        <v>10500</v>
      </c>
      <c r="K164" s="13">
        <v>2300</v>
      </c>
      <c r="L164" s="22"/>
    </row>
    <row r="165" ht="34" customHeight="1" spans="1:12">
      <c r="A165" s="7">
        <v>157</v>
      </c>
      <c r="B165" s="7" t="s">
        <v>831</v>
      </c>
      <c r="C165" s="7" t="s">
        <v>884</v>
      </c>
      <c r="D165" s="7" t="s">
        <v>62</v>
      </c>
      <c r="E165" s="7" t="s">
        <v>169</v>
      </c>
      <c r="F165" s="7" t="s">
        <v>885</v>
      </c>
      <c r="G165" s="7" t="s">
        <v>80</v>
      </c>
      <c r="H165" s="7" t="s">
        <v>61</v>
      </c>
      <c r="I165" s="13">
        <v>1</v>
      </c>
      <c r="J165" s="13">
        <v>4000</v>
      </c>
      <c r="K165" s="13">
        <v>930</v>
      </c>
      <c r="L165" s="36">
        <f>K165+K166+K167</f>
        <v>9580</v>
      </c>
    </row>
    <row r="166" ht="34" customHeight="1" spans="1:12">
      <c r="A166" s="7">
        <v>158</v>
      </c>
      <c r="B166" s="7" t="s">
        <v>831</v>
      </c>
      <c r="C166" s="7" t="s">
        <v>884</v>
      </c>
      <c r="D166" s="7" t="s">
        <v>101</v>
      </c>
      <c r="E166" s="7" t="s">
        <v>106</v>
      </c>
      <c r="F166" s="7" t="s">
        <v>886</v>
      </c>
      <c r="G166" s="7" t="s">
        <v>108</v>
      </c>
      <c r="H166" s="7" t="s">
        <v>61</v>
      </c>
      <c r="I166" s="13">
        <v>1</v>
      </c>
      <c r="J166" s="13">
        <v>6000</v>
      </c>
      <c r="K166" s="13">
        <v>1950</v>
      </c>
      <c r="L166" s="37"/>
    </row>
    <row r="167" ht="34" customHeight="1" spans="1:12">
      <c r="A167" s="7">
        <v>159</v>
      </c>
      <c r="B167" s="7" t="s">
        <v>831</v>
      </c>
      <c r="C167" s="7" t="s">
        <v>884</v>
      </c>
      <c r="D167" s="7" t="s">
        <v>128</v>
      </c>
      <c r="E167" s="7" t="s">
        <v>292</v>
      </c>
      <c r="F167" s="7" t="s">
        <v>887</v>
      </c>
      <c r="G167" s="7" t="s">
        <v>168</v>
      </c>
      <c r="H167" s="7" t="s">
        <v>61</v>
      </c>
      <c r="I167" s="13">
        <v>1</v>
      </c>
      <c r="J167" s="13">
        <v>57000</v>
      </c>
      <c r="K167" s="13">
        <v>6700</v>
      </c>
      <c r="L167" s="38"/>
    </row>
    <row r="168" ht="34" customHeight="1" spans="1:12">
      <c r="A168" s="7">
        <v>160</v>
      </c>
      <c r="B168" s="7" t="s">
        <v>831</v>
      </c>
      <c r="C168" s="7" t="s">
        <v>888</v>
      </c>
      <c r="D168" s="7" t="s">
        <v>101</v>
      </c>
      <c r="E168" s="7" t="s">
        <v>106</v>
      </c>
      <c r="F168" s="7" t="s">
        <v>889</v>
      </c>
      <c r="G168" s="7" t="s">
        <v>108</v>
      </c>
      <c r="H168" s="7" t="s">
        <v>87</v>
      </c>
      <c r="I168" s="13">
        <v>1</v>
      </c>
      <c r="J168" s="13">
        <v>6000</v>
      </c>
      <c r="K168" s="13">
        <v>1950</v>
      </c>
      <c r="L168" s="7">
        <v>1950</v>
      </c>
    </row>
    <row r="169" ht="34" customHeight="1" spans="1:12">
      <c r="A169" s="7">
        <v>161</v>
      </c>
      <c r="B169" s="7" t="s">
        <v>831</v>
      </c>
      <c r="C169" s="7" t="s">
        <v>890</v>
      </c>
      <c r="D169" s="7" t="s">
        <v>101</v>
      </c>
      <c r="E169" s="7" t="s">
        <v>106</v>
      </c>
      <c r="F169" s="7" t="s">
        <v>891</v>
      </c>
      <c r="G169" s="7" t="s">
        <v>108</v>
      </c>
      <c r="H169" s="7" t="s">
        <v>87</v>
      </c>
      <c r="I169" s="13">
        <v>1</v>
      </c>
      <c r="J169" s="13">
        <v>6000</v>
      </c>
      <c r="K169" s="13">
        <v>1950</v>
      </c>
      <c r="L169" s="7">
        <v>1950</v>
      </c>
    </row>
    <row r="170" ht="34" customHeight="1" spans="1:12">
      <c r="A170" s="7">
        <v>162</v>
      </c>
      <c r="B170" s="7" t="s">
        <v>831</v>
      </c>
      <c r="C170" s="7" t="s">
        <v>892</v>
      </c>
      <c r="D170" s="7" t="s">
        <v>101</v>
      </c>
      <c r="E170" s="7" t="s">
        <v>102</v>
      </c>
      <c r="F170" s="7" t="s">
        <v>893</v>
      </c>
      <c r="G170" s="7" t="s">
        <v>104</v>
      </c>
      <c r="H170" s="7" t="s">
        <v>374</v>
      </c>
      <c r="I170" s="13">
        <v>1</v>
      </c>
      <c r="J170" s="13">
        <v>6300</v>
      </c>
      <c r="K170" s="13">
        <v>1950</v>
      </c>
      <c r="L170" s="13">
        <v>1950</v>
      </c>
    </row>
    <row r="171" ht="34" customHeight="1" spans="1:12">
      <c r="A171" s="7">
        <v>163</v>
      </c>
      <c r="B171" s="7" t="s">
        <v>831</v>
      </c>
      <c r="C171" s="7" t="s">
        <v>894</v>
      </c>
      <c r="D171" s="7" t="s">
        <v>101</v>
      </c>
      <c r="E171" s="7" t="s">
        <v>102</v>
      </c>
      <c r="F171" s="7" t="s">
        <v>895</v>
      </c>
      <c r="G171" s="7" t="s">
        <v>104</v>
      </c>
      <c r="H171" s="7" t="s">
        <v>374</v>
      </c>
      <c r="I171" s="13">
        <v>1</v>
      </c>
      <c r="J171" s="13">
        <v>6300</v>
      </c>
      <c r="K171" s="13">
        <v>1950</v>
      </c>
      <c r="L171" s="13">
        <v>1950</v>
      </c>
    </row>
    <row r="172" ht="34" customHeight="1" spans="1:12">
      <c r="A172" s="7">
        <v>164</v>
      </c>
      <c r="B172" s="7" t="s">
        <v>831</v>
      </c>
      <c r="C172" s="7" t="s">
        <v>896</v>
      </c>
      <c r="D172" s="7" t="s">
        <v>101</v>
      </c>
      <c r="E172" s="7" t="s">
        <v>106</v>
      </c>
      <c r="F172" s="7" t="s">
        <v>897</v>
      </c>
      <c r="G172" s="7" t="s">
        <v>108</v>
      </c>
      <c r="H172" s="7" t="s">
        <v>87</v>
      </c>
      <c r="I172" s="13">
        <v>1</v>
      </c>
      <c r="J172" s="13">
        <v>6000</v>
      </c>
      <c r="K172" s="13">
        <v>1950</v>
      </c>
      <c r="L172" s="13">
        <v>1950</v>
      </c>
    </row>
    <row r="173" ht="34" customHeight="1" spans="1:12">
      <c r="A173" s="7">
        <v>165</v>
      </c>
      <c r="B173" s="7" t="s">
        <v>831</v>
      </c>
      <c r="C173" s="7" t="s">
        <v>898</v>
      </c>
      <c r="D173" s="7" t="s">
        <v>101</v>
      </c>
      <c r="E173" s="7" t="s">
        <v>106</v>
      </c>
      <c r="F173" s="7" t="s">
        <v>899</v>
      </c>
      <c r="G173" s="7" t="s">
        <v>108</v>
      </c>
      <c r="H173" s="7" t="s">
        <v>87</v>
      </c>
      <c r="I173" s="13">
        <v>1</v>
      </c>
      <c r="J173" s="13">
        <v>6400</v>
      </c>
      <c r="K173" s="13">
        <v>1950</v>
      </c>
      <c r="L173" s="13">
        <v>1950</v>
      </c>
    </row>
    <row r="174" ht="34" customHeight="1" spans="1:12">
      <c r="A174" s="7">
        <v>166</v>
      </c>
      <c r="B174" s="7" t="s">
        <v>831</v>
      </c>
      <c r="C174" s="7" t="s">
        <v>900</v>
      </c>
      <c r="D174" s="7" t="s">
        <v>67</v>
      </c>
      <c r="E174" s="7" t="s">
        <v>593</v>
      </c>
      <c r="F174" s="7" t="s">
        <v>901</v>
      </c>
      <c r="G174" s="7" t="s">
        <v>595</v>
      </c>
      <c r="H174" s="7" t="s">
        <v>87</v>
      </c>
      <c r="I174" s="13">
        <v>1</v>
      </c>
      <c r="J174" s="13">
        <v>7600</v>
      </c>
      <c r="K174" s="13">
        <v>660</v>
      </c>
      <c r="L174" s="13">
        <v>660</v>
      </c>
    </row>
    <row r="175" ht="34" customHeight="1" spans="1:12">
      <c r="A175" s="7">
        <v>167</v>
      </c>
      <c r="B175" s="7" t="s">
        <v>831</v>
      </c>
      <c r="C175" s="7" t="s">
        <v>902</v>
      </c>
      <c r="D175" s="7" t="s">
        <v>62</v>
      </c>
      <c r="E175" s="7" t="s">
        <v>338</v>
      </c>
      <c r="F175" s="7" t="s">
        <v>903</v>
      </c>
      <c r="G175" s="7" t="s">
        <v>65</v>
      </c>
      <c r="H175" s="7" t="s">
        <v>61</v>
      </c>
      <c r="I175" s="13">
        <v>1</v>
      </c>
      <c r="J175" s="13">
        <v>5000</v>
      </c>
      <c r="K175" s="13">
        <v>930</v>
      </c>
      <c r="L175" s="13">
        <v>930</v>
      </c>
    </row>
    <row r="176" ht="34" customHeight="1" spans="1:12">
      <c r="A176" s="7">
        <v>168</v>
      </c>
      <c r="B176" s="7" t="s">
        <v>831</v>
      </c>
      <c r="C176" s="7" t="s">
        <v>904</v>
      </c>
      <c r="D176" s="7" t="s">
        <v>128</v>
      </c>
      <c r="E176" s="7" t="s">
        <v>905</v>
      </c>
      <c r="F176" s="7" t="s">
        <v>906</v>
      </c>
      <c r="G176" s="7" t="s">
        <v>502</v>
      </c>
      <c r="H176" s="7" t="s">
        <v>310</v>
      </c>
      <c r="I176" s="13">
        <v>1</v>
      </c>
      <c r="J176" s="13">
        <v>293000</v>
      </c>
      <c r="K176" s="13">
        <v>38600</v>
      </c>
      <c r="L176" s="13">
        <v>38600</v>
      </c>
    </row>
    <row r="177" ht="34" customHeight="1" spans="1:12">
      <c r="A177" s="7">
        <v>169</v>
      </c>
      <c r="B177" s="7" t="s">
        <v>831</v>
      </c>
      <c r="C177" s="7" t="s">
        <v>872</v>
      </c>
      <c r="D177" s="7" t="s">
        <v>282</v>
      </c>
      <c r="E177" s="7" t="s">
        <v>907</v>
      </c>
      <c r="F177" s="7" t="s">
        <v>908</v>
      </c>
      <c r="G177" s="7" t="s">
        <v>285</v>
      </c>
      <c r="H177" s="7" t="s">
        <v>281</v>
      </c>
      <c r="I177" s="13">
        <v>1</v>
      </c>
      <c r="J177" s="13">
        <v>138000</v>
      </c>
      <c r="K177" s="13">
        <v>23100</v>
      </c>
      <c r="L177" s="13">
        <v>23100</v>
      </c>
    </row>
    <row r="178" ht="34" customHeight="1" spans="1:12">
      <c r="A178" s="7">
        <v>170</v>
      </c>
      <c r="B178" s="7" t="s">
        <v>831</v>
      </c>
      <c r="C178" s="7" t="s">
        <v>909</v>
      </c>
      <c r="D178" s="7" t="s">
        <v>128</v>
      </c>
      <c r="E178" s="7" t="s">
        <v>287</v>
      </c>
      <c r="F178" s="7" t="s">
        <v>910</v>
      </c>
      <c r="G178" s="7" t="s">
        <v>289</v>
      </c>
      <c r="H178" s="7" t="s">
        <v>290</v>
      </c>
      <c r="I178" s="13">
        <v>1</v>
      </c>
      <c r="J178" s="13">
        <v>38000</v>
      </c>
      <c r="K178" s="13">
        <v>10300</v>
      </c>
      <c r="L178" s="14">
        <f>K178+K179+K180</f>
        <v>21900</v>
      </c>
    </row>
    <row r="179" ht="34" customHeight="1" spans="1:12">
      <c r="A179" s="7">
        <v>171</v>
      </c>
      <c r="B179" s="7" t="s">
        <v>831</v>
      </c>
      <c r="C179" s="7" t="s">
        <v>909</v>
      </c>
      <c r="D179" s="7" t="s">
        <v>128</v>
      </c>
      <c r="E179" s="7" t="s">
        <v>911</v>
      </c>
      <c r="F179" s="7" t="s">
        <v>912</v>
      </c>
      <c r="G179" s="7" t="s">
        <v>168</v>
      </c>
      <c r="H179" s="7" t="s">
        <v>61</v>
      </c>
      <c r="I179" s="13">
        <v>1</v>
      </c>
      <c r="J179" s="13">
        <v>94200</v>
      </c>
      <c r="K179" s="13">
        <v>9800</v>
      </c>
      <c r="L179" s="22"/>
    </row>
    <row r="180" ht="34" customHeight="1" spans="1:12">
      <c r="A180" s="7">
        <v>172</v>
      </c>
      <c r="B180" s="7" t="s">
        <v>831</v>
      </c>
      <c r="C180" s="7" t="s">
        <v>909</v>
      </c>
      <c r="D180" s="7" t="s">
        <v>62</v>
      </c>
      <c r="E180" s="7" t="s">
        <v>78</v>
      </c>
      <c r="F180" s="7" t="s">
        <v>913</v>
      </c>
      <c r="G180" s="7" t="s">
        <v>80</v>
      </c>
      <c r="H180" s="7" t="s">
        <v>61</v>
      </c>
      <c r="I180" s="13">
        <v>1</v>
      </c>
      <c r="J180" s="13">
        <v>7800</v>
      </c>
      <c r="K180" s="13">
        <v>1800</v>
      </c>
      <c r="L180" s="21"/>
    </row>
    <row r="181" ht="34" customHeight="1" spans="1:12">
      <c r="A181" s="7">
        <v>173</v>
      </c>
      <c r="B181" s="7" t="s">
        <v>831</v>
      </c>
      <c r="C181" s="7" t="s">
        <v>914</v>
      </c>
      <c r="D181" s="7" t="s">
        <v>128</v>
      </c>
      <c r="E181" s="7" t="s">
        <v>355</v>
      </c>
      <c r="F181" s="7" t="s">
        <v>915</v>
      </c>
      <c r="G181" s="7" t="s">
        <v>140</v>
      </c>
      <c r="H181" s="7" t="s">
        <v>310</v>
      </c>
      <c r="I181" s="13">
        <v>1</v>
      </c>
      <c r="J181" s="13">
        <v>37600</v>
      </c>
      <c r="K181" s="13">
        <v>6700</v>
      </c>
      <c r="L181" s="13">
        <v>6700</v>
      </c>
    </row>
    <row r="182" ht="34" customHeight="1" spans="1:12">
      <c r="A182" s="7">
        <v>174</v>
      </c>
      <c r="B182" s="7" t="s">
        <v>831</v>
      </c>
      <c r="C182" s="7" t="s">
        <v>916</v>
      </c>
      <c r="D182" s="7" t="s">
        <v>83</v>
      </c>
      <c r="E182" s="7" t="s">
        <v>96</v>
      </c>
      <c r="F182" s="7" t="s">
        <v>917</v>
      </c>
      <c r="G182" s="7" t="s">
        <v>795</v>
      </c>
      <c r="H182" s="7" t="s">
        <v>796</v>
      </c>
      <c r="I182" s="13">
        <v>1</v>
      </c>
      <c r="J182" s="13">
        <v>218000</v>
      </c>
      <c r="K182" s="13">
        <v>40300</v>
      </c>
      <c r="L182" s="13">
        <v>40300</v>
      </c>
    </row>
    <row r="183" ht="34" customHeight="1" spans="1:12">
      <c r="A183" s="7">
        <v>175</v>
      </c>
      <c r="B183" s="7" t="s">
        <v>831</v>
      </c>
      <c r="C183" s="7" t="s">
        <v>918</v>
      </c>
      <c r="D183" s="7" t="s">
        <v>101</v>
      </c>
      <c r="E183" s="7" t="s">
        <v>102</v>
      </c>
      <c r="F183" s="7" t="s">
        <v>919</v>
      </c>
      <c r="G183" s="7" t="s">
        <v>104</v>
      </c>
      <c r="H183" s="7" t="s">
        <v>81</v>
      </c>
      <c r="I183" s="13">
        <v>1</v>
      </c>
      <c r="J183" s="13">
        <v>6300</v>
      </c>
      <c r="K183" s="13">
        <v>1950</v>
      </c>
      <c r="L183" s="13">
        <v>1950</v>
      </c>
    </row>
    <row r="184" ht="34" customHeight="1" spans="1:12">
      <c r="A184" s="7">
        <v>176</v>
      </c>
      <c r="B184" s="7" t="s">
        <v>831</v>
      </c>
      <c r="C184" s="7" t="s">
        <v>920</v>
      </c>
      <c r="D184" s="7" t="s">
        <v>128</v>
      </c>
      <c r="E184" s="7" t="s">
        <v>599</v>
      </c>
      <c r="F184" s="7" t="s">
        <v>921</v>
      </c>
      <c r="G184" s="7" t="s">
        <v>601</v>
      </c>
      <c r="H184" s="7" t="s">
        <v>87</v>
      </c>
      <c r="I184" s="13">
        <v>1</v>
      </c>
      <c r="J184" s="13">
        <v>48000</v>
      </c>
      <c r="K184" s="13">
        <v>10300</v>
      </c>
      <c r="L184" s="13">
        <v>10300</v>
      </c>
    </row>
    <row r="185" ht="34" customHeight="1" spans="1:12">
      <c r="A185" s="7">
        <v>177</v>
      </c>
      <c r="B185" s="7" t="s">
        <v>831</v>
      </c>
      <c r="C185" s="7" t="s">
        <v>922</v>
      </c>
      <c r="D185" s="7" t="s">
        <v>128</v>
      </c>
      <c r="E185" s="7" t="s">
        <v>129</v>
      </c>
      <c r="F185" s="7" t="s">
        <v>923</v>
      </c>
      <c r="G185" s="7" t="s">
        <v>131</v>
      </c>
      <c r="H185" s="7" t="s">
        <v>61</v>
      </c>
      <c r="I185" s="13">
        <v>1</v>
      </c>
      <c r="J185" s="13">
        <v>36000</v>
      </c>
      <c r="K185" s="13">
        <v>10300</v>
      </c>
      <c r="L185" s="13">
        <v>10300</v>
      </c>
    </row>
    <row r="186" ht="34" customHeight="1" spans="1:12">
      <c r="A186" s="7">
        <v>178</v>
      </c>
      <c r="B186" s="7" t="s">
        <v>831</v>
      </c>
      <c r="C186" s="7" t="s">
        <v>924</v>
      </c>
      <c r="D186" s="7" t="s">
        <v>128</v>
      </c>
      <c r="E186" s="7" t="s">
        <v>634</v>
      </c>
      <c r="F186" s="7" t="s">
        <v>925</v>
      </c>
      <c r="G186" s="7" t="s">
        <v>384</v>
      </c>
      <c r="H186" s="7" t="s">
        <v>381</v>
      </c>
      <c r="I186" s="13">
        <v>1</v>
      </c>
      <c r="J186" s="13">
        <v>47000</v>
      </c>
      <c r="K186" s="13">
        <v>10300</v>
      </c>
      <c r="L186" s="13">
        <v>10300</v>
      </c>
    </row>
    <row r="187" ht="34" customHeight="1" spans="1:12">
      <c r="A187" s="7">
        <v>179</v>
      </c>
      <c r="B187" s="7" t="s">
        <v>831</v>
      </c>
      <c r="C187" s="7" t="s">
        <v>926</v>
      </c>
      <c r="D187" s="7" t="s">
        <v>128</v>
      </c>
      <c r="E187" s="7" t="s">
        <v>129</v>
      </c>
      <c r="F187" s="7" t="s">
        <v>927</v>
      </c>
      <c r="G187" s="7" t="s">
        <v>131</v>
      </c>
      <c r="H187" s="7" t="s">
        <v>928</v>
      </c>
      <c r="I187" s="13">
        <v>1</v>
      </c>
      <c r="J187" s="13">
        <v>35000</v>
      </c>
      <c r="K187" s="13">
        <v>10300</v>
      </c>
      <c r="L187" s="13">
        <v>10300</v>
      </c>
    </row>
    <row r="188" ht="34" customHeight="1" spans="1:12">
      <c r="A188" s="7">
        <v>180</v>
      </c>
      <c r="B188" s="7" t="s">
        <v>831</v>
      </c>
      <c r="C188" s="7" t="s">
        <v>929</v>
      </c>
      <c r="D188" s="7" t="s">
        <v>128</v>
      </c>
      <c r="E188" s="7" t="s">
        <v>638</v>
      </c>
      <c r="F188" s="7" t="s">
        <v>930</v>
      </c>
      <c r="G188" s="7" t="s">
        <v>181</v>
      </c>
      <c r="H188" s="7" t="s">
        <v>931</v>
      </c>
      <c r="I188" s="13">
        <v>1</v>
      </c>
      <c r="J188" s="13">
        <v>49000</v>
      </c>
      <c r="K188" s="13">
        <v>10300</v>
      </c>
      <c r="L188" s="13">
        <v>10300</v>
      </c>
    </row>
    <row r="189" ht="34" customHeight="1" spans="1:12">
      <c r="A189" s="7">
        <v>181</v>
      </c>
      <c r="B189" s="7" t="s">
        <v>831</v>
      </c>
      <c r="C189" s="7" t="s">
        <v>932</v>
      </c>
      <c r="D189" s="7" t="s">
        <v>128</v>
      </c>
      <c r="E189" s="7" t="s">
        <v>274</v>
      </c>
      <c r="F189" s="7" t="s">
        <v>933</v>
      </c>
      <c r="G189" s="7" t="s">
        <v>233</v>
      </c>
      <c r="H189" s="7" t="s">
        <v>81</v>
      </c>
      <c r="I189" s="13">
        <v>1</v>
      </c>
      <c r="J189" s="13">
        <v>53500</v>
      </c>
      <c r="K189" s="13">
        <v>10300</v>
      </c>
      <c r="L189" s="13">
        <v>10300</v>
      </c>
    </row>
    <row r="190" ht="34" customHeight="1" spans="1:12">
      <c r="A190" s="7">
        <v>182</v>
      </c>
      <c r="B190" s="7" t="s">
        <v>831</v>
      </c>
      <c r="C190" s="7" t="s">
        <v>752</v>
      </c>
      <c r="D190" s="7" t="s">
        <v>128</v>
      </c>
      <c r="E190" s="7" t="s">
        <v>287</v>
      </c>
      <c r="F190" s="7" t="s">
        <v>934</v>
      </c>
      <c r="G190" s="7" t="s">
        <v>289</v>
      </c>
      <c r="H190" s="7" t="s">
        <v>71</v>
      </c>
      <c r="I190" s="13">
        <v>1</v>
      </c>
      <c r="J190" s="13">
        <v>34000</v>
      </c>
      <c r="K190" s="13">
        <v>10300</v>
      </c>
      <c r="L190" s="13">
        <v>10300</v>
      </c>
    </row>
    <row r="191" ht="34" customHeight="1" spans="1:12">
      <c r="A191" s="7">
        <v>183</v>
      </c>
      <c r="B191" s="7" t="s">
        <v>831</v>
      </c>
      <c r="C191" s="7" t="s">
        <v>935</v>
      </c>
      <c r="D191" s="7" t="s">
        <v>128</v>
      </c>
      <c r="E191" s="7" t="s">
        <v>936</v>
      </c>
      <c r="F191" s="7" t="s">
        <v>937</v>
      </c>
      <c r="G191" s="7" t="s">
        <v>168</v>
      </c>
      <c r="H191" s="7" t="s">
        <v>61</v>
      </c>
      <c r="I191" s="13">
        <v>1</v>
      </c>
      <c r="J191" s="13">
        <v>143000</v>
      </c>
      <c r="K191" s="13">
        <v>20400</v>
      </c>
      <c r="L191" s="14">
        <f>K191+K192</f>
        <v>24000</v>
      </c>
    </row>
    <row r="192" ht="34" customHeight="1" spans="1:12">
      <c r="A192" s="7">
        <v>184</v>
      </c>
      <c r="B192" s="7" t="s">
        <v>831</v>
      </c>
      <c r="C192" s="7" t="s">
        <v>935</v>
      </c>
      <c r="D192" s="7" t="s">
        <v>57</v>
      </c>
      <c r="E192" s="7" t="s">
        <v>938</v>
      </c>
      <c r="F192" s="7" t="s">
        <v>939</v>
      </c>
      <c r="G192" s="7" t="s">
        <v>431</v>
      </c>
      <c r="H192" s="7" t="s">
        <v>61</v>
      </c>
      <c r="I192" s="13">
        <v>1</v>
      </c>
      <c r="J192" s="13">
        <v>13000</v>
      </c>
      <c r="K192" s="13">
        <v>3600</v>
      </c>
      <c r="L192" s="21"/>
    </row>
    <row r="193" ht="34" customHeight="1" spans="1:12">
      <c r="A193" s="7">
        <v>185</v>
      </c>
      <c r="B193" s="7" t="s">
        <v>831</v>
      </c>
      <c r="C193" s="7" t="s">
        <v>940</v>
      </c>
      <c r="D193" s="7" t="s">
        <v>128</v>
      </c>
      <c r="E193" s="7" t="s">
        <v>638</v>
      </c>
      <c r="F193" s="7" t="s">
        <v>941</v>
      </c>
      <c r="G193" s="7" t="s">
        <v>181</v>
      </c>
      <c r="H193" s="7" t="s">
        <v>931</v>
      </c>
      <c r="I193" s="13">
        <v>1</v>
      </c>
      <c r="J193" s="13">
        <v>49000</v>
      </c>
      <c r="K193" s="13">
        <v>10300</v>
      </c>
      <c r="L193" s="13">
        <v>10300</v>
      </c>
    </row>
    <row r="194" ht="34" customHeight="1" spans="1:12">
      <c r="A194" s="7">
        <v>186</v>
      </c>
      <c r="B194" s="7" t="s">
        <v>831</v>
      </c>
      <c r="C194" s="7" t="s">
        <v>942</v>
      </c>
      <c r="D194" s="7" t="s">
        <v>57</v>
      </c>
      <c r="E194" s="7" t="s">
        <v>177</v>
      </c>
      <c r="F194" s="7" t="s">
        <v>943</v>
      </c>
      <c r="G194" s="7" t="s">
        <v>116</v>
      </c>
      <c r="H194" s="7" t="s">
        <v>71</v>
      </c>
      <c r="I194" s="13">
        <v>1</v>
      </c>
      <c r="J194" s="13">
        <v>20000</v>
      </c>
      <c r="K194" s="13">
        <v>3600</v>
      </c>
      <c r="L194" s="13">
        <v>3600</v>
      </c>
    </row>
    <row r="195" ht="34" customHeight="1" spans="1:12">
      <c r="A195" s="7">
        <v>187</v>
      </c>
      <c r="B195" s="7" t="s">
        <v>831</v>
      </c>
      <c r="C195" s="7" t="s">
        <v>944</v>
      </c>
      <c r="D195" s="7" t="s">
        <v>57</v>
      </c>
      <c r="E195" s="7" t="s">
        <v>142</v>
      </c>
      <c r="F195" s="7" t="s">
        <v>945</v>
      </c>
      <c r="G195" s="7" t="s">
        <v>112</v>
      </c>
      <c r="H195" s="7" t="s">
        <v>87</v>
      </c>
      <c r="I195" s="13">
        <v>1</v>
      </c>
      <c r="J195" s="13">
        <v>17000</v>
      </c>
      <c r="K195" s="13">
        <v>3600</v>
      </c>
      <c r="L195" s="13">
        <v>3600</v>
      </c>
    </row>
    <row r="196" ht="34" customHeight="1" spans="1:12">
      <c r="A196" s="7">
        <v>188</v>
      </c>
      <c r="B196" s="7" t="s">
        <v>831</v>
      </c>
      <c r="C196" s="7" t="s">
        <v>946</v>
      </c>
      <c r="D196" s="7" t="s">
        <v>128</v>
      </c>
      <c r="E196" s="7" t="s">
        <v>129</v>
      </c>
      <c r="F196" s="7" t="s">
        <v>947</v>
      </c>
      <c r="G196" s="7" t="s">
        <v>131</v>
      </c>
      <c r="H196" s="7" t="s">
        <v>558</v>
      </c>
      <c r="I196" s="13">
        <v>1</v>
      </c>
      <c r="J196" s="13">
        <v>36500</v>
      </c>
      <c r="K196" s="13">
        <v>10300</v>
      </c>
      <c r="L196" s="13">
        <v>10300</v>
      </c>
    </row>
    <row r="197" ht="34" customHeight="1" spans="1:12">
      <c r="A197" s="7">
        <v>189</v>
      </c>
      <c r="B197" s="7" t="s">
        <v>831</v>
      </c>
      <c r="C197" s="7" t="s">
        <v>948</v>
      </c>
      <c r="D197" s="7" t="s">
        <v>57</v>
      </c>
      <c r="E197" s="7" t="s">
        <v>949</v>
      </c>
      <c r="F197" s="7" t="s">
        <v>950</v>
      </c>
      <c r="G197" s="7" t="s">
        <v>431</v>
      </c>
      <c r="H197" s="7" t="s">
        <v>951</v>
      </c>
      <c r="I197" s="13">
        <v>1</v>
      </c>
      <c r="J197" s="13">
        <v>15000</v>
      </c>
      <c r="K197" s="13">
        <v>3600</v>
      </c>
      <c r="L197" s="13">
        <v>3600</v>
      </c>
    </row>
    <row r="198" ht="34" customHeight="1" spans="1:12">
      <c r="A198" s="7">
        <v>190</v>
      </c>
      <c r="B198" s="7" t="s">
        <v>831</v>
      </c>
      <c r="C198" s="7" t="s">
        <v>952</v>
      </c>
      <c r="D198" s="7" t="s">
        <v>128</v>
      </c>
      <c r="E198" s="7" t="s">
        <v>953</v>
      </c>
      <c r="F198" s="7" t="s">
        <v>954</v>
      </c>
      <c r="G198" s="7" t="s">
        <v>210</v>
      </c>
      <c r="H198" s="7" t="s">
        <v>87</v>
      </c>
      <c r="I198" s="13">
        <v>1</v>
      </c>
      <c r="J198" s="13">
        <v>66000</v>
      </c>
      <c r="K198" s="13">
        <v>13900</v>
      </c>
      <c r="L198" s="13">
        <v>13900</v>
      </c>
    </row>
    <row r="199" ht="34" customHeight="1" spans="1:12">
      <c r="A199" s="7">
        <v>191</v>
      </c>
      <c r="B199" s="7" t="s">
        <v>831</v>
      </c>
      <c r="C199" s="7" t="s">
        <v>955</v>
      </c>
      <c r="D199" s="7" t="s">
        <v>128</v>
      </c>
      <c r="E199" s="7" t="s">
        <v>138</v>
      </c>
      <c r="F199" s="7" t="s">
        <v>956</v>
      </c>
      <c r="G199" s="7" t="s">
        <v>140</v>
      </c>
      <c r="H199" s="7" t="s">
        <v>310</v>
      </c>
      <c r="I199" s="13">
        <v>1</v>
      </c>
      <c r="J199" s="13">
        <v>37000</v>
      </c>
      <c r="K199" s="13">
        <v>10300</v>
      </c>
      <c r="L199" s="13">
        <v>10300</v>
      </c>
    </row>
    <row r="200" ht="34" customHeight="1" spans="1:12">
      <c r="A200" s="7">
        <v>192</v>
      </c>
      <c r="B200" s="7" t="s">
        <v>831</v>
      </c>
      <c r="C200" s="7" t="s">
        <v>957</v>
      </c>
      <c r="D200" s="7" t="s">
        <v>57</v>
      </c>
      <c r="E200" s="7" t="s">
        <v>125</v>
      </c>
      <c r="F200" s="7" t="s">
        <v>958</v>
      </c>
      <c r="G200" s="7" t="s">
        <v>116</v>
      </c>
      <c r="H200" s="7" t="s">
        <v>71</v>
      </c>
      <c r="I200" s="13">
        <v>1</v>
      </c>
      <c r="J200" s="13">
        <v>12000</v>
      </c>
      <c r="K200" s="13">
        <v>3600</v>
      </c>
      <c r="L200" s="13">
        <v>3600</v>
      </c>
    </row>
    <row r="201" ht="34" customHeight="1" spans="1:12">
      <c r="A201" s="7">
        <v>193</v>
      </c>
      <c r="B201" s="7" t="s">
        <v>831</v>
      </c>
      <c r="C201" s="7" t="s">
        <v>959</v>
      </c>
      <c r="D201" s="7" t="s">
        <v>128</v>
      </c>
      <c r="E201" s="7" t="s">
        <v>435</v>
      </c>
      <c r="F201" s="7" t="s">
        <v>960</v>
      </c>
      <c r="G201" s="7" t="s">
        <v>168</v>
      </c>
      <c r="H201" s="7" t="s">
        <v>61</v>
      </c>
      <c r="I201" s="13">
        <v>1</v>
      </c>
      <c r="J201" s="13">
        <v>63000</v>
      </c>
      <c r="K201" s="13">
        <v>10300</v>
      </c>
      <c r="L201" s="13">
        <v>10300</v>
      </c>
    </row>
    <row r="202" ht="34" customHeight="1" spans="1:12">
      <c r="A202" s="7">
        <v>194</v>
      </c>
      <c r="B202" s="7" t="s">
        <v>831</v>
      </c>
      <c r="C202" s="7" t="s">
        <v>961</v>
      </c>
      <c r="D202" s="7" t="s">
        <v>282</v>
      </c>
      <c r="E202" s="7" t="s">
        <v>809</v>
      </c>
      <c r="F202" s="7" t="s">
        <v>962</v>
      </c>
      <c r="G202" s="7" t="s">
        <v>788</v>
      </c>
      <c r="H202" s="7" t="s">
        <v>87</v>
      </c>
      <c r="I202" s="13">
        <v>1</v>
      </c>
      <c r="J202" s="13">
        <v>105000</v>
      </c>
      <c r="K202" s="13">
        <v>23100</v>
      </c>
      <c r="L202" s="13">
        <v>23100</v>
      </c>
    </row>
    <row r="203" ht="34" customHeight="1" spans="1:12">
      <c r="A203" s="7">
        <v>195</v>
      </c>
      <c r="B203" s="7" t="s">
        <v>831</v>
      </c>
      <c r="C203" s="7" t="s">
        <v>963</v>
      </c>
      <c r="D203" s="7" t="s">
        <v>128</v>
      </c>
      <c r="E203" s="7" t="s">
        <v>964</v>
      </c>
      <c r="F203" s="7" t="s">
        <v>965</v>
      </c>
      <c r="G203" s="7" t="s">
        <v>168</v>
      </c>
      <c r="H203" s="7" t="s">
        <v>349</v>
      </c>
      <c r="I203" s="13">
        <v>1</v>
      </c>
      <c r="J203" s="13">
        <v>53000</v>
      </c>
      <c r="K203" s="13">
        <v>10300</v>
      </c>
      <c r="L203" s="14">
        <f>K203+K204</f>
        <v>13900</v>
      </c>
    </row>
    <row r="204" ht="34" customHeight="1" spans="1:12">
      <c r="A204" s="7">
        <v>196</v>
      </c>
      <c r="B204" s="7" t="s">
        <v>831</v>
      </c>
      <c r="C204" s="7" t="s">
        <v>963</v>
      </c>
      <c r="D204" s="7" t="s">
        <v>57</v>
      </c>
      <c r="E204" s="7" t="s">
        <v>142</v>
      </c>
      <c r="F204" s="7" t="s">
        <v>966</v>
      </c>
      <c r="G204" s="7" t="s">
        <v>112</v>
      </c>
      <c r="H204" s="7" t="s">
        <v>87</v>
      </c>
      <c r="I204" s="13">
        <v>1</v>
      </c>
      <c r="J204" s="13">
        <v>17800</v>
      </c>
      <c r="K204" s="13">
        <v>3600</v>
      </c>
      <c r="L204" s="21"/>
    </row>
    <row r="205" ht="34" customHeight="1" spans="1:12">
      <c r="A205" s="7">
        <v>197</v>
      </c>
      <c r="B205" s="7" t="s">
        <v>831</v>
      </c>
      <c r="C205" s="7" t="s">
        <v>836</v>
      </c>
      <c r="D205" s="7" t="s">
        <v>128</v>
      </c>
      <c r="E205" s="7" t="s">
        <v>967</v>
      </c>
      <c r="F205" s="7" t="s">
        <v>968</v>
      </c>
      <c r="G205" s="7" t="s">
        <v>969</v>
      </c>
      <c r="H205" s="7" t="s">
        <v>970</v>
      </c>
      <c r="I205" s="13">
        <v>1</v>
      </c>
      <c r="J205" s="13">
        <v>314000</v>
      </c>
      <c r="K205" s="13">
        <v>52300</v>
      </c>
      <c r="L205" s="14">
        <f>K205+K206+K207</f>
        <v>87200</v>
      </c>
    </row>
    <row r="206" ht="34" customHeight="1" spans="1:12">
      <c r="A206" s="7">
        <v>198</v>
      </c>
      <c r="B206" s="7" t="s">
        <v>831</v>
      </c>
      <c r="C206" s="7" t="s">
        <v>836</v>
      </c>
      <c r="D206" s="7" t="s">
        <v>83</v>
      </c>
      <c r="E206" s="7" t="s">
        <v>682</v>
      </c>
      <c r="F206" s="7" t="s">
        <v>971</v>
      </c>
      <c r="G206" s="7" t="s">
        <v>86</v>
      </c>
      <c r="H206" s="7" t="s">
        <v>421</v>
      </c>
      <c r="I206" s="13">
        <v>1</v>
      </c>
      <c r="J206" s="13">
        <v>166800</v>
      </c>
      <c r="K206" s="13">
        <v>31300</v>
      </c>
      <c r="L206" s="22"/>
    </row>
    <row r="207" ht="34" customHeight="1" spans="1:12">
      <c r="A207" s="7">
        <v>199</v>
      </c>
      <c r="B207" s="7" t="s">
        <v>831</v>
      </c>
      <c r="C207" s="7" t="s">
        <v>836</v>
      </c>
      <c r="D207" s="7" t="s">
        <v>57</v>
      </c>
      <c r="E207" s="7" t="s">
        <v>972</v>
      </c>
      <c r="F207" s="7" t="s">
        <v>973</v>
      </c>
      <c r="G207" s="7" t="s">
        <v>747</v>
      </c>
      <c r="H207" s="7" t="s">
        <v>747</v>
      </c>
      <c r="I207" s="13">
        <v>1</v>
      </c>
      <c r="J207" s="13">
        <v>46000</v>
      </c>
      <c r="K207" s="13">
        <v>3600</v>
      </c>
      <c r="L207" s="21"/>
    </row>
    <row r="208" ht="34" customHeight="1" spans="1:12">
      <c r="A208" s="7">
        <v>200</v>
      </c>
      <c r="B208" s="7" t="s">
        <v>831</v>
      </c>
      <c r="C208" s="7" t="s">
        <v>909</v>
      </c>
      <c r="D208" s="7" t="s">
        <v>128</v>
      </c>
      <c r="E208" s="7" t="s">
        <v>856</v>
      </c>
      <c r="F208" s="7" t="s">
        <v>974</v>
      </c>
      <c r="G208" s="7" t="s">
        <v>168</v>
      </c>
      <c r="H208" s="7" t="s">
        <v>349</v>
      </c>
      <c r="I208" s="13">
        <v>1</v>
      </c>
      <c r="J208" s="13">
        <v>85000</v>
      </c>
      <c r="K208" s="13">
        <v>13900</v>
      </c>
      <c r="L208" s="13">
        <v>13900</v>
      </c>
    </row>
    <row r="209" ht="34" customHeight="1" spans="1:12">
      <c r="A209" s="7">
        <v>201</v>
      </c>
      <c r="B209" s="7" t="s">
        <v>831</v>
      </c>
      <c r="C209" s="7" t="s">
        <v>975</v>
      </c>
      <c r="D209" s="7" t="s">
        <v>128</v>
      </c>
      <c r="E209" s="7" t="s">
        <v>292</v>
      </c>
      <c r="F209" s="7" t="s">
        <v>976</v>
      </c>
      <c r="G209" s="7" t="s">
        <v>168</v>
      </c>
      <c r="H209" s="7" t="s">
        <v>61</v>
      </c>
      <c r="I209" s="13">
        <v>1</v>
      </c>
      <c r="J209" s="13">
        <v>56000</v>
      </c>
      <c r="K209" s="13">
        <v>10300</v>
      </c>
      <c r="L209" s="13">
        <v>10300</v>
      </c>
    </row>
    <row r="210" ht="34" customHeight="1" spans="1:12">
      <c r="A210" s="7">
        <v>202</v>
      </c>
      <c r="B210" s="7" t="s">
        <v>831</v>
      </c>
      <c r="C210" s="7" t="s">
        <v>902</v>
      </c>
      <c r="D210" s="7" t="s">
        <v>128</v>
      </c>
      <c r="E210" s="7" t="s">
        <v>292</v>
      </c>
      <c r="F210" s="7" t="s">
        <v>977</v>
      </c>
      <c r="G210" s="7" t="s">
        <v>168</v>
      </c>
      <c r="H210" s="7" t="s">
        <v>61</v>
      </c>
      <c r="I210" s="13">
        <v>1</v>
      </c>
      <c r="J210" s="13">
        <v>56000</v>
      </c>
      <c r="K210" s="13">
        <v>10300</v>
      </c>
      <c r="L210" s="13">
        <v>10300</v>
      </c>
    </row>
    <row r="211" ht="34" customHeight="1" spans="1:12">
      <c r="A211" s="7">
        <v>203</v>
      </c>
      <c r="B211" s="7" t="s">
        <v>831</v>
      </c>
      <c r="C211" s="7" t="s">
        <v>978</v>
      </c>
      <c r="D211" s="7" t="s">
        <v>282</v>
      </c>
      <c r="E211" s="7" t="s">
        <v>806</v>
      </c>
      <c r="F211" s="7" t="s">
        <v>979</v>
      </c>
      <c r="G211" s="7" t="s">
        <v>850</v>
      </c>
      <c r="H211" s="7" t="s">
        <v>87</v>
      </c>
      <c r="I211" s="13">
        <v>1</v>
      </c>
      <c r="J211" s="13">
        <v>160000</v>
      </c>
      <c r="K211" s="13">
        <v>55800</v>
      </c>
      <c r="L211" s="13">
        <v>55800</v>
      </c>
    </row>
    <row r="212" ht="34" customHeight="1" spans="1:12">
      <c r="A212" s="7">
        <v>204</v>
      </c>
      <c r="B212" s="7" t="s">
        <v>831</v>
      </c>
      <c r="C212" s="7" t="s">
        <v>980</v>
      </c>
      <c r="D212" s="7" t="s">
        <v>282</v>
      </c>
      <c r="E212" s="7" t="s">
        <v>809</v>
      </c>
      <c r="F212" s="7" t="s">
        <v>981</v>
      </c>
      <c r="G212" s="7" t="s">
        <v>788</v>
      </c>
      <c r="H212" s="7" t="s">
        <v>87</v>
      </c>
      <c r="I212" s="13">
        <v>1</v>
      </c>
      <c r="J212" s="13">
        <v>107000</v>
      </c>
      <c r="K212" s="13">
        <v>23100</v>
      </c>
      <c r="L212" s="13">
        <v>23100</v>
      </c>
    </row>
    <row r="213" ht="34" customHeight="1" spans="1:12">
      <c r="A213" s="7">
        <v>205</v>
      </c>
      <c r="B213" s="7" t="s">
        <v>831</v>
      </c>
      <c r="C213" s="7" t="s">
        <v>982</v>
      </c>
      <c r="D213" s="7" t="s">
        <v>282</v>
      </c>
      <c r="E213" s="7" t="s">
        <v>983</v>
      </c>
      <c r="F213" s="7" t="s">
        <v>984</v>
      </c>
      <c r="G213" s="7" t="s">
        <v>985</v>
      </c>
      <c r="H213" s="7" t="s">
        <v>290</v>
      </c>
      <c r="I213" s="13">
        <v>1</v>
      </c>
      <c r="J213" s="13">
        <v>93000</v>
      </c>
      <c r="K213" s="13">
        <v>23100</v>
      </c>
      <c r="L213" s="13">
        <v>23100</v>
      </c>
    </row>
    <row r="214" ht="34" customHeight="1" spans="1:12">
      <c r="A214" s="7">
        <v>206</v>
      </c>
      <c r="B214" s="7" t="s">
        <v>831</v>
      </c>
      <c r="C214" s="7" t="s">
        <v>872</v>
      </c>
      <c r="D214" s="7" t="s">
        <v>128</v>
      </c>
      <c r="E214" s="7" t="s">
        <v>856</v>
      </c>
      <c r="F214" s="7" t="s">
        <v>986</v>
      </c>
      <c r="G214" s="7" t="s">
        <v>168</v>
      </c>
      <c r="H214" s="7" t="s">
        <v>61</v>
      </c>
      <c r="I214" s="13">
        <v>1</v>
      </c>
      <c r="J214" s="13">
        <v>88000</v>
      </c>
      <c r="K214" s="13">
        <v>13900</v>
      </c>
      <c r="L214" s="13">
        <v>13900</v>
      </c>
    </row>
    <row r="215" ht="34" customHeight="1" spans="1:12">
      <c r="A215" s="7">
        <v>207</v>
      </c>
      <c r="B215" s="7" t="s">
        <v>831</v>
      </c>
      <c r="C215" s="7" t="s">
        <v>987</v>
      </c>
      <c r="D215" s="7" t="s">
        <v>282</v>
      </c>
      <c r="E215" s="7" t="s">
        <v>988</v>
      </c>
      <c r="F215" s="7" t="s">
        <v>989</v>
      </c>
      <c r="G215" s="7" t="s">
        <v>210</v>
      </c>
      <c r="H215" s="7" t="s">
        <v>87</v>
      </c>
      <c r="I215" s="13">
        <v>1</v>
      </c>
      <c r="J215" s="13">
        <v>172000</v>
      </c>
      <c r="K215" s="13">
        <v>40700</v>
      </c>
      <c r="L215" s="13">
        <v>40700</v>
      </c>
    </row>
    <row r="216" ht="34" customHeight="1" spans="1:12">
      <c r="A216" s="7">
        <v>208</v>
      </c>
      <c r="B216" s="7" t="s">
        <v>831</v>
      </c>
      <c r="C216" s="7" t="s">
        <v>990</v>
      </c>
      <c r="D216" s="7" t="s">
        <v>128</v>
      </c>
      <c r="E216" s="7" t="s">
        <v>518</v>
      </c>
      <c r="F216" s="7" t="s">
        <v>991</v>
      </c>
      <c r="G216" s="7" t="s">
        <v>168</v>
      </c>
      <c r="H216" s="7" t="s">
        <v>61</v>
      </c>
      <c r="I216" s="13">
        <v>1</v>
      </c>
      <c r="J216" s="13">
        <v>121000</v>
      </c>
      <c r="K216" s="13">
        <v>18500</v>
      </c>
      <c r="L216" s="13">
        <v>18500</v>
      </c>
    </row>
    <row r="217" ht="34" customHeight="1" spans="1:12">
      <c r="A217" s="7">
        <v>209</v>
      </c>
      <c r="B217" s="7" t="s">
        <v>831</v>
      </c>
      <c r="C217" s="7" t="s">
        <v>992</v>
      </c>
      <c r="D217" s="7" t="s">
        <v>282</v>
      </c>
      <c r="E217" s="7" t="s">
        <v>809</v>
      </c>
      <c r="F217" s="7" t="s">
        <v>993</v>
      </c>
      <c r="G217" s="7" t="s">
        <v>788</v>
      </c>
      <c r="H217" s="7" t="s">
        <v>87</v>
      </c>
      <c r="I217" s="13">
        <v>1</v>
      </c>
      <c r="J217" s="13">
        <v>108000</v>
      </c>
      <c r="K217" s="13">
        <v>23100</v>
      </c>
      <c r="L217" s="13">
        <v>23100</v>
      </c>
    </row>
    <row r="218" ht="34" customHeight="1" spans="1:12">
      <c r="A218" s="7">
        <v>210</v>
      </c>
      <c r="B218" s="7" t="s">
        <v>831</v>
      </c>
      <c r="C218" s="7" t="s">
        <v>898</v>
      </c>
      <c r="D218" s="7" t="s">
        <v>128</v>
      </c>
      <c r="E218" s="7" t="s">
        <v>833</v>
      </c>
      <c r="F218" s="7" t="s">
        <v>994</v>
      </c>
      <c r="G218" s="7" t="s">
        <v>835</v>
      </c>
      <c r="H218" s="7" t="s">
        <v>381</v>
      </c>
      <c r="I218" s="13">
        <v>1</v>
      </c>
      <c r="J218" s="13">
        <v>56500</v>
      </c>
      <c r="K218" s="13">
        <v>10300</v>
      </c>
      <c r="L218" s="13">
        <v>10300</v>
      </c>
    </row>
    <row r="219" ht="34" customHeight="1" spans="1:12">
      <c r="A219" s="7"/>
      <c r="B219" s="7" t="s">
        <v>21</v>
      </c>
      <c r="C219" s="7">
        <v>55</v>
      </c>
      <c r="D219" s="7"/>
      <c r="E219" s="7"/>
      <c r="F219" s="7"/>
      <c r="G219" s="7"/>
      <c r="H219" s="7"/>
      <c r="I219" s="13">
        <f>SUM(I143:I218)</f>
        <v>76</v>
      </c>
      <c r="J219" s="13">
        <f>SUM(J143:J218)</f>
        <v>5140600</v>
      </c>
      <c r="K219" s="13">
        <f>SUM(K143:K218)</f>
        <v>892420</v>
      </c>
      <c r="L219" s="13">
        <f>SUM(L143:L218)</f>
        <v>892420</v>
      </c>
    </row>
    <row r="220" ht="34" customHeight="1" spans="1:12">
      <c r="A220" s="7">
        <v>211</v>
      </c>
      <c r="B220" s="7" t="s">
        <v>995</v>
      </c>
      <c r="C220" s="7" t="s">
        <v>996</v>
      </c>
      <c r="D220" s="7" t="s">
        <v>128</v>
      </c>
      <c r="E220" s="7" t="s">
        <v>997</v>
      </c>
      <c r="F220" s="7" t="s">
        <v>998</v>
      </c>
      <c r="G220" s="7" t="s">
        <v>233</v>
      </c>
      <c r="H220" s="7" t="s">
        <v>81</v>
      </c>
      <c r="I220" s="13">
        <v>1</v>
      </c>
      <c r="J220" s="13">
        <v>45500</v>
      </c>
      <c r="K220" s="13">
        <v>10300</v>
      </c>
      <c r="L220" s="14">
        <f>K220+K221+K222</f>
        <v>64600</v>
      </c>
    </row>
    <row r="221" ht="34" customHeight="1" spans="1:12">
      <c r="A221" s="7">
        <v>212</v>
      </c>
      <c r="B221" s="7" t="s">
        <v>995</v>
      </c>
      <c r="C221" s="7" t="s">
        <v>996</v>
      </c>
      <c r="D221" s="7" t="s">
        <v>101</v>
      </c>
      <c r="E221" s="7" t="s">
        <v>999</v>
      </c>
      <c r="F221" s="7" t="s">
        <v>1000</v>
      </c>
      <c r="G221" s="7" t="s">
        <v>104</v>
      </c>
      <c r="H221" s="7" t="s">
        <v>81</v>
      </c>
      <c r="I221" s="13">
        <v>1</v>
      </c>
      <c r="J221" s="13">
        <v>6500</v>
      </c>
      <c r="K221" s="13">
        <v>2000</v>
      </c>
      <c r="L221" s="22"/>
    </row>
    <row r="222" ht="34" customHeight="1" spans="1:12">
      <c r="A222" s="7">
        <v>213</v>
      </c>
      <c r="B222" s="7" t="s">
        <v>995</v>
      </c>
      <c r="C222" s="7" t="s">
        <v>996</v>
      </c>
      <c r="D222" s="7" t="s">
        <v>128</v>
      </c>
      <c r="E222" s="7" t="s">
        <v>1001</v>
      </c>
      <c r="F222" s="7" t="s">
        <v>1002</v>
      </c>
      <c r="G222" s="7" t="s">
        <v>233</v>
      </c>
      <c r="H222" s="7" t="s">
        <v>81</v>
      </c>
      <c r="I222" s="13">
        <v>1</v>
      </c>
      <c r="J222" s="13">
        <v>340000</v>
      </c>
      <c r="K222" s="13">
        <v>52300</v>
      </c>
      <c r="L222" s="22"/>
    </row>
    <row r="223" ht="34" customHeight="1" spans="1:12">
      <c r="A223" s="7">
        <v>214</v>
      </c>
      <c r="B223" s="7" t="s">
        <v>995</v>
      </c>
      <c r="C223" s="7" t="s">
        <v>1003</v>
      </c>
      <c r="D223" s="7" t="s">
        <v>128</v>
      </c>
      <c r="E223" s="7" t="s">
        <v>129</v>
      </c>
      <c r="F223" s="7" t="s">
        <v>1004</v>
      </c>
      <c r="G223" s="7" t="s">
        <v>131</v>
      </c>
      <c r="H223" s="7" t="s">
        <v>928</v>
      </c>
      <c r="I223" s="13">
        <v>1</v>
      </c>
      <c r="J223" s="13">
        <v>36000</v>
      </c>
      <c r="K223" s="13">
        <v>10300</v>
      </c>
      <c r="L223" s="19">
        <f>K223+K224</f>
        <v>12300</v>
      </c>
    </row>
    <row r="224" ht="34" customHeight="1" spans="1:12">
      <c r="A224" s="7">
        <v>215</v>
      </c>
      <c r="B224" s="7" t="s">
        <v>995</v>
      </c>
      <c r="C224" s="7" t="s">
        <v>1003</v>
      </c>
      <c r="D224" s="7" t="s">
        <v>101</v>
      </c>
      <c r="E224" s="7" t="s">
        <v>106</v>
      </c>
      <c r="F224" s="7" t="s">
        <v>1005</v>
      </c>
      <c r="G224" s="7" t="s">
        <v>108</v>
      </c>
      <c r="H224" s="7" t="s">
        <v>1006</v>
      </c>
      <c r="I224" s="13">
        <v>1</v>
      </c>
      <c r="J224" s="13">
        <v>6000</v>
      </c>
      <c r="K224" s="13">
        <v>2000</v>
      </c>
      <c r="L224" s="22"/>
    </row>
    <row r="225" ht="34" customHeight="1" spans="1:12">
      <c r="A225" s="7">
        <v>216</v>
      </c>
      <c r="B225" s="7" t="s">
        <v>995</v>
      </c>
      <c r="C225" s="7" t="s">
        <v>1007</v>
      </c>
      <c r="D225" s="7" t="s">
        <v>128</v>
      </c>
      <c r="E225" s="7" t="s">
        <v>129</v>
      </c>
      <c r="F225" s="7" t="s">
        <v>1008</v>
      </c>
      <c r="G225" s="7" t="s">
        <v>131</v>
      </c>
      <c r="H225" s="7" t="s">
        <v>928</v>
      </c>
      <c r="I225" s="13">
        <v>1</v>
      </c>
      <c r="J225" s="13">
        <v>35000</v>
      </c>
      <c r="K225" s="13">
        <v>10300</v>
      </c>
      <c r="L225" s="19">
        <f>K225+K226</f>
        <v>12300</v>
      </c>
    </row>
    <row r="226" ht="34" customHeight="1" spans="1:12">
      <c r="A226" s="7">
        <v>217</v>
      </c>
      <c r="B226" s="7" t="s">
        <v>995</v>
      </c>
      <c r="C226" s="7" t="s">
        <v>1007</v>
      </c>
      <c r="D226" s="7" t="s">
        <v>101</v>
      </c>
      <c r="E226" s="7" t="s">
        <v>106</v>
      </c>
      <c r="F226" s="7" t="s">
        <v>1009</v>
      </c>
      <c r="G226" s="7" t="s">
        <v>108</v>
      </c>
      <c r="H226" s="7" t="s">
        <v>1006</v>
      </c>
      <c r="I226" s="13">
        <v>1</v>
      </c>
      <c r="J226" s="13">
        <v>6000</v>
      </c>
      <c r="K226" s="13">
        <v>2000</v>
      </c>
      <c r="L226" s="15"/>
    </row>
    <row r="227" ht="34" customHeight="1" spans="1:12">
      <c r="A227" s="7">
        <v>218</v>
      </c>
      <c r="B227" s="7" t="s">
        <v>995</v>
      </c>
      <c r="C227" s="7" t="s">
        <v>1010</v>
      </c>
      <c r="D227" s="7" t="s">
        <v>62</v>
      </c>
      <c r="E227" s="7" t="s">
        <v>371</v>
      </c>
      <c r="F227" s="7" t="s">
        <v>1011</v>
      </c>
      <c r="G227" s="7" t="s">
        <v>547</v>
      </c>
      <c r="H227" s="7" t="s">
        <v>970</v>
      </c>
      <c r="I227" s="13">
        <v>1</v>
      </c>
      <c r="J227" s="13">
        <v>10000</v>
      </c>
      <c r="K227" s="13">
        <v>2300</v>
      </c>
      <c r="L227" s="13">
        <v>2300</v>
      </c>
    </row>
    <row r="228" ht="34" customHeight="1" spans="1:12">
      <c r="A228" s="7">
        <v>219</v>
      </c>
      <c r="B228" s="7" t="s">
        <v>995</v>
      </c>
      <c r="C228" s="7" t="s">
        <v>1012</v>
      </c>
      <c r="D228" s="7" t="s">
        <v>101</v>
      </c>
      <c r="E228" s="7" t="s">
        <v>999</v>
      </c>
      <c r="F228" s="7" t="s">
        <v>1013</v>
      </c>
      <c r="G228" s="7" t="s">
        <v>104</v>
      </c>
      <c r="H228" s="7" t="s">
        <v>374</v>
      </c>
      <c r="I228" s="13">
        <v>1</v>
      </c>
      <c r="J228" s="13">
        <v>6300</v>
      </c>
      <c r="K228" s="13">
        <v>2000</v>
      </c>
      <c r="L228" s="13">
        <v>2000</v>
      </c>
    </row>
    <row r="229" ht="34" customHeight="1" spans="1:12">
      <c r="A229" s="7">
        <v>220</v>
      </c>
      <c r="B229" s="7" t="s">
        <v>995</v>
      </c>
      <c r="C229" s="7" t="s">
        <v>1014</v>
      </c>
      <c r="D229" s="7" t="s">
        <v>62</v>
      </c>
      <c r="E229" s="7" t="s">
        <v>868</v>
      </c>
      <c r="F229" s="7" t="s">
        <v>1015</v>
      </c>
      <c r="G229" s="7" t="s">
        <v>373</v>
      </c>
      <c r="H229" s="7" t="s">
        <v>374</v>
      </c>
      <c r="I229" s="13">
        <v>1</v>
      </c>
      <c r="J229" s="13">
        <v>8000</v>
      </c>
      <c r="K229" s="13">
        <v>1800</v>
      </c>
      <c r="L229" s="14">
        <f>K229+K230</f>
        <v>15700</v>
      </c>
    </row>
    <row r="230" ht="34" customHeight="1" spans="1:12">
      <c r="A230" s="7">
        <v>221</v>
      </c>
      <c r="B230" s="7" t="s">
        <v>995</v>
      </c>
      <c r="C230" s="7" t="s">
        <v>1014</v>
      </c>
      <c r="D230" s="7" t="s">
        <v>128</v>
      </c>
      <c r="E230" s="7" t="s">
        <v>1016</v>
      </c>
      <c r="F230" s="7" t="s">
        <v>1017</v>
      </c>
      <c r="G230" s="7" t="s">
        <v>1018</v>
      </c>
      <c r="H230" s="7" t="s">
        <v>374</v>
      </c>
      <c r="I230" s="13">
        <v>1</v>
      </c>
      <c r="J230" s="13">
        <v>54000</v>
      </c>
      <c r="K230" s="13">
        <v>13900</v>
      </c>
      <c r="L230" s="21"/>
    </row>
    <row r="231" ht="34" customHeight="1" spans="1:12">
      <c r="A231" s="7">
        <v>222</v>
      </c>
      <c r="B231" s="7" t="s">
        <v>995</v>
      </c>
      <c r="C231" s="7" t="s">
        <v>1019</v>
      </c>
      <c r="D231" s="7" t="s">
        <v>101</v>
      </c>
      <c r="E231" s="7" t="s">
        <v>106</v>
      </c>
      <c r="F231" s="7" t="s">
        <v>1020</v>
      </c>
      <c r="G231" s="7" t="s">
        <v>108</v>
      </c>
      <c r="H231" s="7" t="s">
        <v>87</v>
      </c>
      <c r="I231" s="13">
        <v>1</v>
      </c>
      <c r="J231" s="13">
        <v>6500</v>
      </c>
      <c r="K231" s="13">
        <v>2000</v>
      </c>
      <c r="L231" s="13">
        <v>2000</v>
      </c>
    </row>
    <row r="232" ht="34" customHeight="1" spans="1:12">
      <c r="A232" s="7">
        <v>223</v>
      </c>
      <c r="B232" s="7" t="s">
        <v>995</v>
      </c>
      <c r="C232" s="7" t="s">
        <v>1021</v>
      </c>
      <c r="D232" s="7" t="s">
        <v>128</v>
      </c>
      <c r="E232" s="7" t="s">
        <v>1022</v>
      </c>
      <c r="F232" s="7" t="s">
        <v>1023</v>
      </c>
      <c r="G232" s="7" t="s">
        <v>1024</v>
      </c>
      <c r="H232" s="7" t="s">
        <v>928</v>
      </c>
      <c r="I232" s="13">
        <v>1</v>
      </c>
      <c r="J232" s="13">
        <v>206000</v>
      </c>
      <c r="K232" s="13">
        <v>52300</v>
      </c>
      <c r="L232" s="13">
        <v>52300</v>
      </c>
    </row>
    <row r="233" ht="34" customHeight="1" spans="1:12">
      <c r="A233" s="7">
        <v>224</v>
      </c>
      <c r="B233" s="7" t="s">
        <v>995</v>
      </c>
      <c r="C233" s="7" t="s">
        <v>1025</v>
      </c>
      <c r="D233" s="7" t="s">
        <v>101</v>
      </c>
      <c r="E233" s="7" t="s">
        <v>1026</v>
      </c>
      <c r="F233" s="7" t="s">
        <v>1027</v>
      </c>
      <c r="G233" s="7" t="s">
        <v>1028</v>
      </c>
      <c r="H233" s="7" t="s">
        <v>281</v>
      </c>
      <c r="I233" s="13">
        <v>1</v>
      </c>
      <c r="J233" s="13">
        <v>6800</v>
      </c>
      <c r="K233" s="13">
        <v>2000</v>
      </c>
      <c r="L233" s="13">
        <v>2000</v>
      </c>
    </row>
    <row r="234" ht="34" customHeight="1" spans="1:12">
      <c r="A234" s="7">
        <v>225</v>
      </c>
      <c r="B234" s="7" t="s">
        <v>995</v>
      </c>
      <c r="C234" s="7" t="s">
        <v>1029</v>
      </c>
      <c r="D234" s="7" t="s">
        <v>282</v>
      </c>
      <c r="E234" s="7" t="s">
        <v>1030</v>
      </c>
      <c r="F234" s="7" t="s">
        <v>1031</v>
      </c>
      <c r="G234" s="7" t="s">
        <v>1032</v>
      </c>
      <c r="H234" s="7" t="s">
        <v>281</v>
      </c>
      <c r="I234" s="13">
        <v>1</v>
      </c>
      <c r="J234" s="13">
        <v>168000</v>
      </c>
      <c r="K234" s="13">
        <v>55800</v>
      </c>
      <c r="L234" s="13">
        <v>55800</v>
      </c>
    </row>
    <row r="235" ht="34" customHeight="1" spans="1:12">
      <c r="A235" s="7">
        <v>226</v>
      </c>
      <c r="B235" s="7" t="s">
        <v>995</v>
      </c>
      <c r="C235" s="7" t="s">
        <v>1033</v>
      </c>
      <c r="D235" s="7" t="s">
        <v>262</v>
      </c>
      <c r="E235" s="7" t="s">
        <v>263</v>
      </c>
      <c r="F235" s="7" t="s">
        <v>1034</v>
      </c>
      <c r="G235" s="7" t="s">
        <v>265</v>
      </c>
      <c r="H235" s="7" t="s">
        <v>266</v>
      </c>
      <c r="I235" s="13">
        <v>1</v>
      </c>
      <c r="J235" s="13">
        <v>4059.41</v>
      </c>
      <c r="K235" s="13">
        <v>1300</v>
      </c>
      <c r="L235" s="19">
        <f>K235+K236</f>
        <v>2230</v>
      </c>
    </row>
    <row r="236" ht="34" customHeight="1" spans="1:12">
      <c r="A236" s="7">
        <v>227</v>
      </c>
      <c r="B236" s="7" t="s">
        <v>995</v>
      </c>
      <c r="C236" s="7" t="s">
        <v>1033</v>
      </c>
      <c r="D236" s="7" t="s">
        <v>267</v>
      </c>
      <c r="E236" s="7" t="s">
        <v>268</v>
      </c>
      <c r="F236" s="7" t="s">
        <v>1035</v>
      </c>
      <c r="G236" s="7" t="s">
        <v>265</v>
      </c>
      <c r="H236" s="7" t="s">
        <v>266</v>
      </c>
      <c r="I236" s="13">
        <v>1</v>
      </c>
      <c r="J236" s="13">
        <v>2970.3</v>
      </c>
      <c r="K236" s="13">
        <v>930</v>
      </c>
      <c r="L236" s="15"/>
    </row>
    <row r="237" ht="34" customHeight="1" spans="1:12">
      <c r="A237" s="7">
        <v>228</v>
      </c>
      <c r="B237" s="7" t="s">
        <v>995</v>
      </c>
      <c r="C237" s="7" t="s">
        <v>1036</v>
      </c>
      <c r="D237" s="7" t="s">
        <v>128</v>
      </c>
      <c r="E237" s="7" t="s">
        <v>1037</v>
      </c>
      <c r="F237" s="7" t="s">
        <v>1038</v>
      </c>
      <c r="G237" s="7" t="s">
        <v>1039</v>
      </c>
      <c r="H237" s="7" t="s">
        <v>1040</v>
      </c>
      <c r="I237" s="13">
        <v>1</v>
      </c>
      <c r="J237" s="13">
        <v>857000</v>
      </c>
      <c r="K237" s="13">
        <v>67200</v>
      </c>
      <c r="L237" s="19">
        <f>K237+K238</f>
        <v>69300</v>
      </c>
    </row>
    <row r="238" ht="34" customHeight="1" spans="1:12">
      <c r="A238" s="7">
        <v>229</v>
      </c>
      <c r="B238" s="7" t="s">
        <v>995</v>
      </c>
      <c r="C238" s="7" t="s">
        <v>1036</v>
      </c>
      <c r="D238" s="7" t="s">
        <v>73</v>
      </c>
      <c r="E238" s="7" t="s">
        <v>576</v>
      </c>
      <c r="F238" s="7" t="s">
        <v>1041</v>
      </c>
      <c r="G238" s="7" t="s">
        <v>685</v>
      </c>
      <c r="H238" s="7" t="s">
        <v>529</v>
      </c>
      <c r="I238" s="13">
        <v>1</v>
      </c>
      <c r="J238" s="13">
        <v>7800</v>
      </c>
      <c r="K238" s="13">
        <v>2100</v>
      </c>
      <c r="L238" s="15"/>
    </row>
    <row r="239" ht="34" customHeight="1" spans="1:12">
      <c r="A239" s="7">
        <v>230</v>
      </c>
      <c r="B239" s="7" t="s">
        <v>995</v>
      </c>
      <c r="C239" s="7" t="s">
        <v>1042</v>
      </c>
      <c r="D239" s="7" t="s">
        <v>62</v>
      </c>
      <c r="E239" s="7" t="s">
        <v>89</v>
      </c>
      <c r="F239" s="7" t="s">
        <v>1043</v>
      </c>
      <c r="G239" s="7" t="s">
        <v>65</v>
      </c>
      <c r="H239" s="7" t="s">
        <v>61</v>
      </c>
      <c r="I239" s="13">
        <v>1</v>
      </c>
      <c r="J239" s="13">
        <v>5000</v>
      </c>
      <c r="K239" s="13">
        <v>930</v>
      </c>
      <c r="L239" s="19">
        <f>K239+K240+K241</f>
        <v>16830</v>
      </c>
    </row>
    <row r="240" ht="34" customHeight="1" spans="1:12">
      <c r="A240" s="7">
        <v>231</v>
      </c>
      <c r="B240" s="7" t="s">
        <v>995</v>
      </c>
      <c r="C240" s="7" t="s">
        <v>1042</v>
      </c>
      <c r="D240" s="7" t="s">
        <v>128</v>
      </c>
      <c r="E240" s="7" t="s">
        <v>1044</v>
      </c>
      <c r="F240" s="7" t="s">
        <v>1045</v>
      </c>
      <c r="G240" s="7" t="s">
        <v>168</v>
      </c>
      <c r="H240" s="7" t="s">
        <v>61</v>
      </c>
      <c r="I240" s="13">
        <v>1</v>
      </c>
      <c r="J240" s="13">
        <v>70000</v>
      </c>
      <c r="K240" s="13">
        <v>13900</v>
      </c>
      <c r="L240" s="22"/>
    </row>
    <row r="241" ht="34" customHeight="1" spans="1:12">
      <c r="A241" s="7">
        <v>232</v>
      </c>
      <c r="B241" s="7" t="s">
        <v>995</v>
      </c>
      <c r="C241" s="7" t="s">
        <v>1042</v>
      </c>
      <c r="D241" s="7" t="s">
        <v>101</v>
      </c>
      <c r="E241" s="7" t="s">
        <v>106</v>
      </c>
      <c r="F241" s="7" t="s">
        <v>1046</v>
      </c>
      <c r="G241" s="7" t="s">
        <v>108</v>
      </c>
      <c r="H241" s="7" t="s">
        <v>87</v>
      </c>
      <c r="I241" s="13">
        <v>1</v>
      </c>
      <c r="J241" s="13">
        <v>6500</v>
      </c>
      <c r="K241" s="13">
        <v>2000</v>
      </c>
      <c r="L241" s="39"/>
    </row>
    <row r="242" ht="34" customHeight="1" spans="1:12">
      <c r="A242" s="7">
        <v>233</v>
      </c>
      <c r="B242" s="7" t="s">
        <v>995</v>
      </c>
      <c r="C242" s="7" t="s">
        <v>1047</v>
      </c>
      <c r="D242" s="7" t="s">
        <v>73</v>
      </c>
      <c r="E242" s="7" t="s">
        <v>74</v>
      </c>
      <c r="F242" s="7" t="s">
        <v>1048</v>
      </c>
      <c r="G242" s="7" t="s">
        <v>373</v>
      </c>
      <c r="H242" s="7" t="s">
        <v>374</v>
      </c>
      <c r="I242" s="13">
        <v>1</v>
      </c>
      <c r="J242" s="13">
        <v>4500</v>
      </c>
      <c r="K242" s="13">
        <v>900</v>
      </c>
      <c r="L242" s="13">
        <v>900</v>
      </c>
    </row>
    <row r="243" ht="34" customHeight="1" spans="1:12">
      <c r="A243" s="7">
        <v>234</v>
      </c>
      <c r="B243" s="7" t="s">
        <v>995</v>
      </c>
      <c r="C243" s="7" t="s">
        <v>1049</v>
      </c>
      <c r="D243" s="7" t="s">
        <v>172</v>
      </c>
      <c r="E243" s="7" t="s">
        <v>1050</v>
      </c>
      <c r="F243" s="7" t="s">
        <v>1051</v>
      </c>
      <c r="G243" s="7" t="s">
        <v>175</v>
      </c>
      <c r="H243" s="7" t="s">
        <v>175</v>
      </c>
      <c r="I243" s="13">
        <v>1</v>
      </c>
      <c r="J243" s="13">
        <v>3300</v>
      </c>
      <c r="K243" s="13">
        <v>900</v>
      </c>
      <c r="L243" s="13">
        <v>900</v>
      </c>
    </row>
    <row r="244" ht="34" customHeight="1" spans="1:12">
      <c r="A244" s="7">
        <v>235</v>
      </c>
      <c r="B244" s="7" t="s">
        <v>995</v>
      </c>
      <c r="C244" s="7" t="s">
        <v>1052</v>
      </c>
      <c r="D244" s="7" t="s">
        <v>128</v>
      </c>
      <c r="E244" s="7" t="s">
        <v>382</v>
      </c>
      <c r="F244" s="7" t="s">
        <v>1053</v>
      </c>
      <c r="G244" s="7" t="s">
        <v>384</v>
      </c>
      <c r="H244" s="7" t="s">
        <v>381</v>
      </c>
      <c r="I244" s="13">
        <v>1</v>
      </c>
      <c r="J244" s="13">
        <v>58000</v>
      </c>
      <c r="K244" s="13">
        <v>13900</v>
      </c>
      <c r="L244" s="19">
        <f>K244+K245+K246</f>
        <v>16830</v>
      </c>
    </row>
    <row r="245" ht="34" customHeight="1" spans="1:12">
      <c r="A245" s="7">
        <v>236</v>
      </c>
      <c r="B245" s="7" t="s">
        <v>995</v>
      </c>
      <c r="C245" s="7" t="s">
        <v>1052</v>
      </c>
      <c r="D245" s="7" t="s">
        <v>101</v>
      </c>
      <c r="E245" s="7" t="s">
        <v>999</v>
      </c>
      <c r="F245" s="7" t="s">
        <v>1054</v>
      </c>
      <c r="G245" s="7" t="s">
        <v>104</v>
      </c>
      <c r="H245" s="7" t="s">
        <v>81</v>
      </c>
      <c r="I245" s="13">
        <v>1</v>
      </c>
      <c r="J245" s="13">
        <v>6500</v>
      </c>
      <c r="K245" s="13">
        <v>2000</v>
      </c>
      <c r="L245" s="22"/>
    </row>
    <row r="246" ht="34" customHeight="1" spans="1:12">
      <c r="A246" s="7">
        <v>237</v>
      </c>
      <c r="B246" s="7" t="s">
        <v>995</v>
      </c>
      <c r="C246" s="7" t="s">
        <v>1052</v>
      </c>
      <c r="D246" s="7" t="s">
        <v>62</v>
      </c>
      <c r="E246" s="7" t="s">
        <v>238</v>
      </c>
      <c r="F246" s="7" t="s">
        <v>1055</v>
      </c>
      <c r="G246" s="7" t="s">
        <v>380</v>
      </c>
      <c r="H246" s="7" t="s">
        <v>381</v>
      </c>
      <c r="I246" s="13">
        <v>1</v>
      </c>
      <c r="J246" s="13">
        <v>3500</v>
      </c>
      <c r="K246" s="13">
        <v>930</v>
      </c>
      <c r="L246" s="15"/>
    </row>
    <row r="247" ht="34" customHeight="1" spans="1:12">
      <c r="A247" s="7">
        <v>238</v>
      </c>
      <c r="B247" s="7" t="s">
        <v>995</v>
      </c>
      <c r="C247" s="7" t="s">
        <v>1056</v>
      </c>
      <c r="D247" s="7" t="s">
        <v>457</v>
      </c>
      <c r="E247" s="7" t="s">
        <v>458</v>
      </c>
      <c r="F247" s="7" t="s">
        <v>1057</v>
      </c>
      <c r="G247" s="7" t="s">
        <v>460</v>
      </c>
      <c r="H247" s="7" t="s">
        <v>461</v>
      </c>
      <c r="I247" s="13">
        <v>1</v>
      </c>
      <c r="J247" s="13">
        <v>13000</v>
      </c>
      <c r="K247" s="13">
        <v>1860</v>
      </c>
      <c r="L247" s="13">
        <v>1860</v>
      </c>
    </row>
    <row r="248" ht="34" customHeight="1" spans="1:12">
      <c r="A248" s="7">
        <v>239</v>
      </c>
      <c r="B248" s="7" t="s">
        <v>995</v>
      </c>
      <c r="C248" s="7" t="s">
        <v>1058</v>
      </c>
      <c r="D248" s="7" t="s">
        <v>57</v>
      </c>
      <c r="E248" s="7" t="s">
        <v>527</v>
      </c>
      <c r="F248" s="7" t="s">
        <v>1059</v>
      </c>
      <c r="G248" s="7" t="s">
        <v>116</v>
      </c>
      <c r="H248" s="7" t="s">
        <v>529</v>
      </c>
      <c r="I248" s="13">
        <v>1</v>
      </c>
      <c r="J248" s="13">
        <v>7600</v>
      </c>
      <c r="K248" s="13">
        <v>400</v>
      </c>
      <c r="L248" s="13">
        <v>400</v>
      </c>
    </row>
    <row r="249" ht="34" customHeight="1" spans="1:12">
      <c r="A249" s="7">
        <v>240</v>
      </c>
      <c r="B249" s="7" t="s">
        <v>995</v>
      </c>
      <c r="C249" s="7" t="s">
        <v>1060</v>
      </c>
      <c r="D249" s="7" t="s">
        <v>62</v>
      </c>
      <c r="E249" s="7" t="s">
        <v>216</v>
      </c>
      <c r="F249" s="7" t="s">
        <v>1061</v>
      </c>
      <c r="G249" s="7" t="s">
        <v>65</v>
      </c>
      <c r="H249" s="7" t="s">
        <v>61</v>
      </c>
      <c r="I249" s="13">
        <v>1</v>
      </c>
      <c r="J249" s="13">
        <v>11000</v>
      </c>
      <c r="K249" s="13">
        <v>2300</v>
      </c>
      <c r="L249" s="13">
        <v>2300</v>
      </c>
    </row>
    <row r="250" ht="34" customHeight="1" spans="1:12">
      <c r="A250" s="7">
        <v>241</v>
      </c>
      <c r="B250" s="7" t="s">
        <v>995</v>
      </c>
      <c r="C250" s="7" t="s">
        <v>1062</v>
      </c>
      <c r="D250" s="7" t="s">
        <v>101</v>
      </c>
      <c r="E250" s="7" t="s">
        <v>106</v>
      </c>
      <c r="F250" s="7" t="s">
        <v>1063</v>
      </c>
      <c r="G250" s="7" t="s">
        <v>108</v>
      </c>
      <c r="H250" s="7" t="s">
        <v>87</v>
      </c>
      <c r="I250" s="13">
        <v>1</v>
      </c>
      <c r="J250" s="13">
        <v>6500</v>
      </c>
      <c r="K250" s="13">
        <v>2000</v>
      </c>
      <c r="L250" s="13">
        <v>2000</v>
      </c>
    </row>
    <row r="251" ht="34" customHeight="1" spans="1:12">
      <c r="A251" s="7">
        <v>242</v>
      </c>
      <c r="B251" s="7" t="s">
        <v>995</v>
      </c>
      <c r="C251" s="7" t="s">
        <v>1064</v>
      </c>
      <c r="D251" s="7" t="s">
        <v>101</v>
      </c>
      <c r="E251" s="7" t="s">
        <v>106</v>
      </c>
      <c r="F251" s="7" t="s">
        <v>1065</v>
      </c>
      <c r="G251" s="7" t="s">
        <v>108</v>
      </c>
      <c r="H251" s="7" t="s">
        <v>529</v>
      </c>
      <c r="I251" s="13">
        <v>1</v>
      </c>
      <c r="J251" s="13">
        <v>6500</v>
      </c>
      <c r="K251" s="13">
        <v>2000</v>
      </c>
      <c r="L251" s="19">
        <f>K251+K252</f>
        <v>12300</v>
      </c>
    </row>
    <row r="252" ht="34" customHeight="1" spans="1:12">
      <c r="A252" s="7">
        <v>243</v>
      </c>
      <c r="B252" s="7" t="s">
        <v>995</v>
      </c>
      <c r="C252" s="7" t="s">
        <v>1064</v>
      </c>
      <c r="D252" s="7" t="s">
        <v>128</v>
      </c>
      <c r="E252" s="7" t="s">
        <v>292</v>
      </c>
      <c r="F252" s="7" t="s">
        <v>1066</v>
      </c>
      <c r="G252" s="7" t="s">
        <v>168</v>
      </c>
      <c r="H252" s="7" t="s">
        <v>1067</v>
      </c>
      <c r="I252" s="13">
        <v>1</v>
      </c>
      <c r="J252" s="13">
        <v>55000</v>
      </c>
      <c r="K252" s="13">
        <v>10300</v>
      </c>
      <c r="L252" s="15"/>
    </row>
    <row r="253" ht="34" customHeight="1" spans="1:12">
      <c r="A253" s="7">
        <v>244</v>
      </c>
      <c r="B253" s="7" t="s">
        <v>995</v>
      </c>
      <c r="C253" s="7" t="s">
        <v>1068</v>
      </c>
      <c r="D253" s="7" t="s">
        <v>101</v>
      </c>
      <c r="E253" s="7" t="s">
        <v>106</v>
      </c>
      <c r="F253" s="7" t="s">
        <v>1069</v>
      </c>
      <c r="G253" s="7" t="s">
        <v>108</v>
      </c>
      <c r="H253" s="7" t="s">
        <v>144</v>
      </c>
      <c r="I253" s="13">
        <v>1</v>
      </c>
      <c r="J253" s="13">
        <v>6400</v>
      </c>
      <c r="K253" s="13">
        <v>1950</v>
      </c>
      <c r="L253" s="13">
        <v>1950</v>
      </c>
    </row>
    <row r="254" ht="34" customHeight="1" spans="1:12">
      <c r="A254" s="7">
        <v>245</v>
      </c>
      <c r="B254" s="7" t="s">
        <v>995</v>
      </c>
      <c r="C254" s="7" t="s">
        <v>1070</v>
      </c>
      <c r="D254" s="7" t="s">
        <v>73</v>
      </c>
      <c r="E254" s="7" t="s">
        <v>409</v>
      </c>
      <c r="F254" s="7" t="s">
        <v>1071</v>
      </c>
      <c r="G254" s="7" t="s">
        <v>327</v>
      </c>
      <c r="H254" s="7" t="s">
        <v>71</v>
      </c>
      <c r="I254" s="13">
        <v>1</v>
      </c>
      <c r="J254" s="13">
        <v>8500</v>
      </c>
      <c r="K254" s="13">
        <v>2100</v>
      </c>
      <c r="L254" s="13">
        <v>2100</v>
      </c>
    </row>
    <row r="255" ht="34" customHeight="1" spans="1:12">
      <c r="A255" s="7">
        <v>246</v>
      </c>
      <c r="B255" s="7" t="s">
        <v>995</v>
      </c>
      <c r="C255" s="7" t="s">
        <v>1072</v>
      </c>
      <c r="D255" s="7" t="s">
        <v>101</v>
      </c>
      <c r="E255" s="7" t="s">
        <v>106</v>
      </c>
      <c r="F255" s="7" t="s">
        <v>1073</v>
      </c>
      <c r="G255" s="7" t="s">
        <v>108</v>
      </c>
      <c r="H255" s="7" t="s">
        <v>87</v>
      </c>
      <c r="I255" s="13">
        <v>1</v>
      </c>
      <c r="J255" s="13">
        <v>6400</v>
      </c>
      <c r="K255" s="13">
        <v>1950</v>
      </c>
      <c r="L255" s="13">
        <v>1950</v>
      </c>
    </row>
    <row r="256" ht="34" customHeight="1" spans="1:12">
      <c r="A256" s="7">
        <v>247</v>
      </c>
      <c r="B256" s="7" t="s">
        <v>995</v>
      </c>
      <c r="C256" s="7" t="s">
        <v>1074</v>
      </c>
      <c r="D256" s="7" t="s">
        <v>128</v>
      </c>
      <c r="E256" s="7" t="s">
        <v>435</v>
      </c>
      <c r="F256" s="7" t="s">
        <v>1075</v>
      </c>
      <c r="G256" s="7" t="s">
        <v>168</v>
      </c>
      <c r="H256" s="7" t="s">
        <v>320</v>
      </c>
      <c r="I256" s="13">
        <v>1</v>
      </c>
      <c r="J256" s="13">
        <v>58000</v>
      </c>
      <c r="K256" s="13">
        <v>10300</v>
      </c>
      <c r="L256" s="19">
        <f>K256+K257</f>
        <v>11230</v>
      </c>
    </row>
    <row r="257" ht="34" customHeight="1" spans="1:12">
      <c r="A257" s="7">
        <v>248</v>
      </c>
      <c r="B257" s="7" t="s">
        <v>995</v>
      </c>
      <c r="C257" s="7" t="s">
        <v>1074</v>
      </c>
      <c r="D257" s="7" t="s">
        <v>62</v>
      </c>
      <c r="E257" s="7" t="s">
        <v>238</v>
      </c>
      <c r="F257" s="7" t="s">
        <v>1076</v>
      </c>
      <c r="G257" s="7" t="s">
        <v>552</v>
      </c>
      <c r="H257" s="7" t="s">
        <v>320</v>
      </c>
      <c r="I257" s="13">
        <v>1</v>
      </c>
      <c r="J257" s="13">
        <v>4000</v>
      </c>
      <c r="K257" s="13">
        <v>930</v>
      </c>
      <c r="L257" s="21"/>
    </row>
    <row r="258" ht="34" customHeight="1" spans="1:12">
      <c r="A258" s="7"/>
      <c r="B258" s="7" t="s">
        <v>21</v>
      </c>
      <c r="C258" s="7">
        <v>25</v>
      </c>
      <c r="D258" s="7"/>
      <c r="E258" s="7"/>
      <c r="F258" s="7"/>
      <c r="G258" s="7"/>
      <c r="H258" s="7"/>
      <c r="I258" s="13">
        <f>SUM(I220:I257)</f>
        <v>38</v>
      </c>
      <c r="J258" s="13">
        <f>SUM(J220:J257)</f>
        <v>2152629.71</v>
      </c>
      <c r="K258" s="13">
        <f>SUM(K220:K257)</f>
        <v>364380</v>
      </c>
      <c r="L258" s="13">
        <f>SUM(L220:L257)</f>
        <v>364380</v>
      </c>
    </row>
    <row r="259" ht="34" customHeight="1" spans="1:12">
      <c r="A259" s="7">
        <v>249</v>
      </c>
      <c r="B259" s="7" t="s">
        <v>1077</v>
      </c>
      <c r="C259" s="7" t="s">
        <v>1078</v>
      </c>
      <c r="D259" s="7" t="s">
        <v>62</v>
      </c>
      <c r="E259" s="7" t="s">
        <v>223</v>
      </c>
      <c r="F259" s="7" t="s">
        <v>1079</v>
      </c>
      <c r="G259" s="7" t="s">
        <v>120</v>
      </c>
      <c r="H259" s="7" t="s">
        <v>87</v>
      </c>
      <c r="I259" s="13">
        <v>1</v>
      </c>
      <c r="J259" s="13">
        <v>11300</v>
      </c>
      <c r="K259" s="13">
        <v>2300</v>
      </c>
      <c r="L259" s="13">
        <v>2300</v>
      </c>
    </row>
    <row r="260" ht="34" customHeight="1" spans="1:12">
      <c r="A260" s="7">
        <v>250</v>
      </c>
      <c r="B260" s="7" t="s">
        <v>1077</v>
      </c>
      <c r="C260" s="7" t="s">
        <v>1080</v>
      </c>
      <c r="D260" s="7" t="s">
        <v>101</v>
      </c>
      <c r="E260" s="7" t="s">
        <v>102</v>
      </c>
      <c r="F260" s="7" t="s">
        <v>1081</v>
      </c>
      <c r="G260" s="7" t="s">
        <v>104</v>
      </c>
      <c r="H260" s="7" t="s">
        <v>81</v>
      </c>
      <c r="I260" s="13">
        <v>1</v>
      </c>
      <c r="J260" s="13">
        <v>6800</v>
      </c>
      <c r="K260" s="13">
        <v>1950</v>
      </c>
      <c r="L260" s="13">
        <v>1950</v>
      </c>
    </row>
    <row r="261" ht="34" customHeight="1" spans="1:12">
      <c r="A261" s="7">
        <v>251</v>
      </c>
      <c r="B261" s="7" t="s">
        <v>1077</v>
      </c>
      <c r="C261" s="7" t="s">
        <v>1082</v>
      </c>
      <c r="D261" s="7" t="s">
        <v>101</v>
      </c>
      <c r="E261" s="7" t="s">
        <v>106</v>
      </c>
      <c r="F261" s="7" t="s">
        <v>1083</v>
      </c>
      <c r="G261" s="7" t="s">
        <v>108</v>
      </c>
      <c r="H261" s="7" t="s">
        <v>132</v>
      </c>
      <c r="I261" s="13">
        <v>1</v>
      </c>
      <c r="J261" s="13">
        <v>6500</v>
      </c>
      <c r="K261" s="13">
        <v>1950</v>
      </c>
      <c r="L261" s="13">
        <v>1950</v>
      </c>
    </row>
    <row r="262" ht="34" customHeight="1" spans="1:12">
      <c r="A262" s="7">
        <v>252</v>
      </c>
      <c r="B262" s="7" t="s">
        <v>1077</v>
      </c>
      <c r="C262" s="7" t="s">
        <v>1084</v>
      </c>
      <c r="D262" s="7" t="s">
        <v>101</v>
      </c>
      <c r="E262" s="7" t="s">
        <v>106</v>
      </c>
      <c r="F262" s="7" t="s">
        <v>1085</v>
      </c>
      <c r="G262" s="7" t="s">
        <v>108</v>
      </c>
      <c r="H262" s="7" t="s">
        <v>132</v>
      </c>
      <c r="I262" s="13">
        <v>1</v>
      </c>
      <c r="J262" s="13">
        <v>6500</v>
      </c>
      <c r="K262" s="13">
        <v>1950</v>
      </c>
      <c r="L262" s="13">
        <v>1950</v>
      </c>
    </row>
    <row r="263" ht="34" customHeight="1" spans="1:12">
      <c r="A263" s="7">
        <v>253</v>
      </c>
      <c r="B263" s="7" t="s">
        <v>1077</v>
      </c>
      <c r="C263" s="7" t="s">
        <v>1086</v>
      </c>
      <c r="D263" s="7" t="s">
        <v>128</v>
      </c>
      <c r="E263" s="7" t="s">
        <v>936</v>
      </c>
      <c r="F263" s="7" t="s">
        <v>1087</v>
      </c>
      <c r="G263" s="7" t="s">
        <v>168</v>
      </c>
      <c r="H263" s="7" t="s">
        <v>61</v>
      </c>
      <c r="I263" s="13">
        <v>1</v>
      </c>
      <c r="J263" s="13">
        <v>128000</v>
      </c>
      <c r="K263" s="13">
        <v>15000</v>
      </c>
      <c r="L263" s="19">
        <f>K263+K264</f>
        <v>16800</v>
      </c>
    </row>
    <row r="264" ht="34" customHeight="1" spans="1:12">
      <c r="A264" s="7">
        <v>254</v>
      </c>
      <c r="B264" s="7" t="s">
        <v>1077</v>
      </c>
      <c r="C264" s="7" t="s">
        <v>1086</v>
      </c>
      <c r="D264" s="7" t="s">
        <v>62</v>
      </c>
      <c r="E264" s="7" t="s">
        <v>63</v>
      </c>
      <c r="F264" s="7" t="s">
        <v>1088</v>
      </c>
      <c r="G264" s="7" t="s">
        <v>80</v>
      </c>
      <c r="H264" s="7" t="s">
        <v>61</v>
      </c>
      <c r="I264" s="13">
        <v>1</v>
      </c>
      <c r="J264" s="13">
        <v>9000</v>
      </c>
      <c r="K264" s="13">
        <v>1800</v>
      </c>
      <c r="L264" s="15"/>
    </row>
    <row r="265" ht="34" customHeight="1" spans="1:12">
      <c r="A265" s="7">
        <v>255</v>
      </c>
      <c r="B265" s="7" t="s">
        <v>1077</v>
      </c>
      <c r="C265" s="7" t="s">
        <v>1082</v>
      </c>
      <c r="D265" s="7" t="s">
        <v>450</v>
      </c>
      <c r="E265" s="7" t="s">
        <v>504</v>
      </c>
      <c r="F265" s="7" t="s">
        <v>1089</v>
      </c>
      <c r="G265" s="7" t="s">
        <v>506</v>
      </c>
      <c r="H265" s="7" t="s">
        <v>71</v>
      </c>
      <c r="I265" s="13">
        <v>1</v>
      </c>
      <c r="J265" s="13">
        <v>3700</v>
      </c>
      <c r="K265" s="13">
        <v>1140</v>
      </c>
      <c r="L265" s="35">
        <v>1140</v>
      </c>
    </row>
    <row r="266" ht="34" customHeight="1" spans="1:12">
      <c r="A266" s="7">
        <v>256</v>
      </c>
      <c r="B266" s="7" t="s">
        <v>1077</v>
      </c>
      <c r="C266" s="7" t="s">
        <v>1090</v>
      </c>
      <c r="D266" s="7" t="s">
        <v>62</v>
      </c>
      <c r="E266" s="7" t="s">
        <v>89</v>
      </c>
      <c r="F266" s="7" t="s">
        <v>1091</v>
      </c>
      <c r="G266" s="7" t="s">
        <v>80</v>
      </c>
      <c r="H266" s="7" t="s">
        <v>61</v>
      </c>
      <c r="I266" s="13">
        <v>1</v>
      </c>
      <c r="J266" s="13">
        <v>5500</v>
      </c>
      <c r="K266" s="13">
        <v>930</v>
      </c>
      <c r="L266" s="19">
        <f>K266+K267</f>
        <v>7630</v>
      </c>
    </row>
    <row r="267" ht="34" customHeight="1" spans="1:12">
      <c r="A267" s="7">
        <v>257</v>
      </c>
      <c r="B267" s="7" t="s">
        <v>1077</v>
      </c>
      <c r="C267" s="7" t="s">
        <v>1090</v>
      </c>
      <c r="D267" s="7" t="s">
        <v>128</v>
      </c>
      <c r="E267" s="7" t="s">
        <v>435</v>
      </c>
      <c r="F267" s="7" t="s">
        <v>1092</v>
      </c>
      <c r="G267" s="7" t="s">
        <v>168</v>
      </c>
      <c r="H267" s="7" t="s">
        <v>61</v>
      </c>
      <c r="I267" s="13">
        <v>1</v>
      </c>
      <c r="J267" s="13">
        <v>64000</v>
      </c>
      <c r="K267" s="13">
        <v>6700</v>
      </c>
      <c r="L267" s="15"/>
    </row>
    <row r="268" ht="34" customHeight="1" spans="1:12">
      <c r="A268" s="7">
        <v>258</v>
      </c>
      <c r="B268" s="7" t="s">
        <v>1077</v>
      </c>
      <c r="C268" s="7" t="s">
        <v>1093</v>
      </c>
      <c r="D268" s="7" t="s">
        <v>101</v>
      </c>
      <c r="E268" s="7" t="s">
        <v>106</v>
      </c>
      <c r="F268" s="7" t="s">
        <v>1094</v>
      </c>
      <c r="G268" s="7" t="s">
        <v>108</v>
      </c>
      <c r="H268" s="7" t="s">
        <v>61</v>
      </c>
      <c r="I268" s="13">
        <v>1</v>
      </c>
      <c r="J268" s="13">
        <v>6000</v>
      </c>
      <c r="K268" s="13">
        <v>1950</v>
      </c>
      <c r="L268" s="19">
        <f>K268+K269+K270</f>
        <v>9580</v>
      </c>
    </row>
    <row r="269" ht="34" customHeight="1" spans="1:12">
      <c r="A269" s="7">
        <v>259</v>
      </c>
      <c r="B269" s="7" t="s">
        <v>1077</v>
      </c>
      <c r="C269" s="7" t="s">
        <v>1093</v>
      </c>
      <c r="D269" s="7" t="s">
        <v>62</v>
      </c>
      <c r="E269" s="7" t="s">
        <v>338</v>
      </c>
      <c r="F269" s="7" t="s">
        <v>1095</v>
      </c>
      <c r="G269" s="7" t="s">
        <v>65</v>
      </c>
      <c r="H269" s="7" t="s">
        <v>61</v>
      </c>
      <c r="I269" s="13">
        <v>1</v>
      </c>
      <c r="J269" s="13">
        <v>4000</v>
      </c>
      <c r="K269" s="13">
        <v>930</v>
      </c>
      <c r="L269" s="22"/>
    </row>
    <row r="270" ht="34" customHeight="1" spans="1:12">
      <c r="A270" s="7">
        <v>260</v>
      </c>
      <c r="B270" s="7" t="s">
        <v>1077</v>
      </c>
      <c r="C270" s="7" t="s">
        <v>1093</v>
      </c>
      <c r="D270" s="7" t="s">
        <v>128</v>
      </c>
      <c r="E270" s="7" t="s">
        <v>129</v>
      </c>
      <c r="F270" s="7" t="s">
        <v>1096</v>
      </c>
      <c r="G270" s="7" t="s">
        <v>131</v>
      </c>
      <c r="H270" s="7" t="s">
        <v>132</v>
      </c>
      <c r="I270" s="13">
        <v>1</v>
      </c>
      <c r="J270" s="13">
        <v>32800</v>
      </c>
      <c r="K270" s="13">
        <v>6700</v>
      </c>
      <c r="L270" s="15"/>
    </row>
    <row r="271" ht="34" customHeight="1" spans="1:12">
      <c r="A271" s="7">
        <v>261</v>
      </c>
      <c r="B271" s="7" t="s">
        <v>1077</v>
      </c>
      <c r="C271" s="7" t="s">
        <v>1097</v>
      </c>
      <c r="D271" s="7" t="s">
        <v>62</v>
      </c>
      <c r="E271" s="7" t="s">
        <v>89</v>
      </c>
      <c r="F271" s="7" t="s">
        <v>1098</v>
      </c>
      <c r="G271" s="7" t="s">
        <v>80</v>
      </c>
      <c r="H271" s="7" t="s">
        <v>61</v>
      </c>
      <c r="I271" s="13">
        <v>1</v>
      </c>
      <c r="J271" s="13">
        <v>5500</v>
      </c>
      <c r="K271" s="13">
        <v>930</v>
      </c>
      <c r="L271" s="13">
        <v>930</v>
      </c>
    </row>
    <row r="272" ht="34" customHeight="1" spans="1:12">
      <c r="A272" s="7">
        <v>262</v>
      </c>
      <c r="B272" s="7" t="s">
        <v>1077</v>
      </c>
      <c r="C272" s="7" t="s">
        <v>1099</v>
      </c>
      <c r="D272" s="7" t="s">
        <v>101</v>
      </c>
      <c r="E272" s="7" t="s">
        <v>106</v>
      </c>
      <c r="F272" s="7" t="s">
        <v>1100</v>
      </c>
      <c r="G272" s="7" t="s">
        <v>108</v>
      </c>
      <c r="H272" s="7" t="s">
        <v>87</v>
      </c>
      <c r="I272" s="13">
        <v>1</v>
      </c>
      <c r="J272" s="13">
        <v>6300</v>
      </c>
      <c r="K272" s="13">
        <v>1950</v>
      </c>
      <c r="L272" s="13">
        <v>1950</v>
      </c>
    </row>
    <row r="273" ht="34" customHeight="1" spans="1:12">
      <c r="A273" s="7">
        <v>263</v>
      </c>
      <c r="B273" s="7" t="s">
        <v>1077</v>
      </c>
      <c r="C273" s="7" t="s">
        <v>1101</v>
      </c>
      <c r="D273" s="7" t="s">
        <v>62</v>
      </c>
      <c r="E273" s="7" t="s">
        <v>360</v>
      </c>
      <c r="F273" s="7" t="s">
        <v>1102</v>
      </c>
      <c r="G273" s="7" t="s">
        <v>380</v>
      </c>
      <c r="H273" s="7" t="s">
        <v>381</v>
      </c>
      <c r="I273" s="13">
        <v>1</v>
      </c>
      <c r="J273" s="13">
        <v>3500</v>
      </c>
      <c r="K273" s="13">
        <v>930</v>
      </c>
      <c r="L273" s="13">
        <v>930</v>
      </c>
    </row>
    <row r="274" ht="34" customHeight="1" spans="1:12">
      <c r="A274" s="7">
        <v>264</v>
      </c>
      <c r="B274" s="7" t="s">
        <v>1077</v>
      </c>
      <c r="C274" s="7" t="s">
        <v>1103</v>
      </c>
      <c r="D274" s="7" t="s">
        <v>101</v>
      </c>
      <c r="E274" s="7" t="s">
        <v>254</v>
      </c>
      <c r="F274" s="7" t="s">
        <v>1104</v>
      </c>
      <c r="G274" s="7" t="s">
        <v>256</v>
      </c>
      <c r="H274" s="7" t="s">
        <v>762</v>
      </c>
      <c r="I274" s="13">
        <v>1</v>
      </c>
      <c r="J274" s="13">
        <v>8500</v>
      </c>
      <c r="K274" s="13">
        <v>2000</v>
      </c>
      <c r="L274" s="13">
        <v>2000</v>
      </c>
    </row>
    <row r="275" ht="34" customHeight="1" spans="1:12">
      <c r="A275" s="7">
        <v>265</v>
      </c>
      <c r="B275" s="7" t="s">
        <v>1077</v>
      </c>
      <c r="C275" s="7" t="s">
        <v>1105</v>
      </c>
      <c r="D275" s="7" t="s">
        <v>101</v>
      </c>
      <c r="E275" s="7" t="s">
        <v>106</v>
      </c>
      <c r="F275" s="7" t="s">
        <v>1106</v>
      </c>
      <c r="G275" s="7" t="s">
        <v>108</v>
      </c>
      <c r="H275" s="7" t="s">
        <v>87</v>
      </c>
      <c r="I275" s="13">
        <v>1</v>
      </c>
      <c r="J275" s="13">
        <v>6500</v>
      </c>
      <c r="K275" s="13">
        <v>2000</v>
      </c>
      <c r="L275" s="19">
        <f>K275+K276</f>
        <v>12300</v>
      </c>
    </row>
    <row r="276" ht="34" customHeight="1" spans="1:12">
      <c r="A276" s="7">
        <v>266</v>
      </c>
      <c r="B276" s="7" t="s">
        <v>1077</v>
      </c>
      <c r="C276" s="7" t="s">
        <v>1105</v>
      </c>
      <c r="D276" s="7" t="s">
        <v>128</v>
      </c>
      <c r="E276" s="7" t="s">
        <v>208</v>
      </c>
      <c r="F276" s="7" t="s">
        <v>1107</v>
      </c>
      <c r="G276" s="7" t="s">
        <v>210</v>
      </c>
      <c r="H276" s="7" t="s">
        <v>87</v>
      </c>
      <c r="I276" s="13">
        <v>1</v>
      </c>
      <c r="J276" s="13">
        <v>52000</v>
      </c>
      <c r="K276" s="13">
        <v>10300</v>
      </c>
      <c r="L276" s="15"/>
    </row>
    <row r="277" ht="34" customHeight="1" spans="1:12">
      <c r="A277" s="7">
        <v>267</v>
      </c>
      <c r="B277" s="7" t="s">
        <v>1077</v>
      </c>
      <c r="C277" s="7" t="s">
        <v>1108</v>
      </c>
      <c r="D277" s="7" t="s">
        <v>128</v>
      </c>
      <c r="E277" s="7" t="s">
        <v>208</v>
      </c>
      <c r="F277" s="7" t="s">
        <v>1109</v>
      </c>
      <c r="G277" s="7" t="s">
        <v>210</v>
      </c>
      <c r="H277" s="7" t="s">
        <v>87</v>
      </c>
      <c r="I277" s="13">
        <v>1</v>
      </c>
      <c r="J277" s="13">
        <v>54000</v>
      </c>
      <c r="K277" s="13">
        <v>10300</v>
      </c>
      <c r="L277" s="13">
        <v>10300</v>
      </c>
    </row>
    <row r="278" ht="34" customHeight="1" spans="1:12">
      <c r="A278" s="7">
        <v>268</v>
      </c>
      <c r="B278" s="7" t="s">
        <v>1077</v>
      </c>
      <c r="C278" s="7" t="s">
        <v>1110</v>
      </c>
      <c r="D278" s="7" t="s">
        <v>73</v>
      </c>
      <c r="E278" s="7" t="s">
        <v>1111</v>
      </c>
      <c r="F278" s="7" t="s">
        <v>1112</v>
      </c>
      <c r="G278" s="7" t="s">
        <v>161</v>
      </c>
      <c r="H278" s="7" t="s">
        <v>162</v>
      </c>
      <c r="I278" s="13">
        <v>1</v>
      </c>
      <c r="J278" s="13">
        <v>11000</v>
      </c>
      <c r="K278" s="13">
        <v>2700</v>
      </c>
      <c r="L278" s="13">
        <v>2700</v>
      </c>
    </row>
    <row r="279" ht="34" customHeight="1" spans="1:12">
      <c r="A279" s="7">
        <v>269</v>
      </c>
      <c r="B279" s="7" t="s">
        <v>1077</v>
      </c>
      <c r="C279" s="7" t="s">
        <v>1113</v>
      </c>
      <c r="D279" s="7" t="s">
        <v>128</v>
      </c>
      <c r="E279" s="7" t="s">
        <v>287</v>
      </c>
      <c r="F279" s="7" t="s">
        <v>1114</v>
      </c>
      <c r="G279" s="7" t="s">
        <v>289</v>
      </c>
      <c r="H279" s="7" t="s">
        <v>290</v>
      </c>
      <c r="I279" s="13">
        <v>1</v>
      </c>
      <c r="J279" s="13">
        <v>38000</v>
      </c>
      <c r="K279" s="13">
        <v>10300</v>
      </c>
      <c r="L279" s="13">
        <v>10300</v>
      </c>
    </row>
    <row r="280" ht="34" customHeight="1" spans="1:12">
      <c r="A280" s="7">
        <v>270</v>
      </c>
      <c r="B280" s="7" t="s">
        <v>1077</v>
      </c>
      <c r="C280" s="7" t="s">
        <v>1115</v>
      </c>
      <c r="D280" s="7" t="s">
        <v>128</v>
      </c>
      <c r="E280" s="7" t="s">
        <v>1116</v>
      </c>
      <c r="F280" s="7" t="s">
        <v>1117</v>
      </c>
      <c r="G280" s="7" t="s">
        <v>280</v>
      </c>
      <c r="H280" s="7" t="s">
        <v>281</v>
      </c>
      <c r="I280" s="13">
        <v>1</v>
      </c>
      <c r="J280" s="13">
        <v>66800</v>
      </c>
      <c r="K280" s="13">
        <v>10300</v>
      </c>
      <c r="L280" s="13">
        <v>10300</v>
      </c>
    </row>
    <row r="281" ht="34" customHeight="1" spans="1:12">
      <c r="A281" s="7">
        <v>271</v>
      </c>
      <c r="B281" s="7" t="s">
        <v>1077</v>
      </c>
      <c r="C281" s="7" t="s">
        <v>1118</v>
      </c>
      <c r="D281" s="7" t="s">
        <v>297</v>
      </c>
      <c r="E281" s="7" t="s">
        <v>1119</v>
      </c>
      <c r="F281" s="7" t="s">
        <v>1120</v>
      </c>
      <c r="G281" s="7" t="s">
        <v>300</v>
      </c>
      <c r="H281" s="7" t="s">
        <v>1121</v>
      </c>
      <c r="I281" s="13">
        <v>1</v>
      </c>
      <c r="J281" s="13">
        <v>21000</v>
      </c>
      <c r="K281" s="13">
        <v>4500</v>
      </c>
      <c r="L281" s="19">
        <f>K281+K282+K283</f>
        <v>9900</v>
      </c>
    </row>
    <row r="282" ht="34" customHeight="1" spans="1:12">
      <c r="A282" s="7">
        <v>272</v>
      </c>
      <c r="B282" s="7" t="s">
        <v>1077</v>
      </c>
      <c r="C282" s="7" t="s">
        <v>1118</v>
      </c>
      <c r="D282" s="7" t="s">
        <v>57</v>
      </c>
      <c r="E282" s="7" t="s">
        <v>125</v>
      </c>
      <c r="F282" s="7" t="s">
        <v>1122</v>
      </c>
      <c r="G282" s="7" t="s">
        <v>116</v>
      </c>
      <c r="H282" s="7" t="s">
        <v>71</v>
      </c>
      <c r="I282" s="13">
        <v>1</v>
      </c>
      <c r="J282" s="13">
        <v>11800</v>
      </c>
      <c r="K282" s="13">
        <v>3600</v>
      </c>
      <c r="L282" s="22"/>
    </row>
    <row r="283" ht="34" customHeight="1" spans="1:12">
      <c r="A283" s="7">
        <v>273</v>
      </c>
      <c r="B283" s="7" t="s">
        <v>1077</v>
      </c>
      <c r="C283" s="7" t="s">
        <v>1118</v>
      </c>
      <c r="D283" s="7" t="s">
        <v>62</v>
      </c>
      <c r="E283" s="7" t="s">
        <v>868</v>
      </c>
      <c r="F283" s="7" t="s">
        <v>1123</v>
      </c>
      <c r="G283" s="7" t="s">
        <v>547</v>
      </c>
      <c r="H283" s="7" t="s">
        <v>144</v>
      </c>
      <c r="I283" s="13">
        <v>1</v>
      </c>
      <c r="J283" s="13">
        <v>8000</v>
      </c>
      <c r="K283" s="13">
        <v>1800</v>
      </c>
      <c r="L283" s="21"/>
    </row>
    <row r="284" ht="34" customHeight="1" spans="1:12">
      <c r="A284" s="7">
        <v>274</v>
      </c>
      <c r="B284" s="7" t="s">
        <v>1077</v>
      </c>
      <c r="C284" s="7" t="s">
        <v>1124</v>
      </c>
      <c r="D284" s="7" t="s">
        <v>128</v>
      </c>
      <c r="E284" s="7" t="s">
        <v>435</v>
      </c>
      <c r="F284" s="7" t="s">
        <v>1125</v>
      </c>
      <c r="G284" s="7" t="s">
        <v>168</v>
      </c>
      <c r="H284" s="7" t="s">
        <v>61</v>
      </c>
      <c r="I284" s="13">
        <v>1</v>
      </c>
      <c r="J284" s="13">
        <v>62500</v>
      </c>
      <c r="K284" s="13">
        <v>10300</v>
      </c>
      <c r="L284" s="14">
        <f>K284+K285</f>
        <v>11230</v>
      </c>
    </row>
    <row r="285" ht="34" customHeight="1" spans="1:12">
      <c r="A285" s="7">
        <v>275</v>
      </c>
      <c r="B285" s="7" t="s">
        <v>1077</v>
      </c>
      <c r="C285" s="40" t="s">
        <v>1124</v>
      </c>
      <c r="D285" s="40" t="s">
        <v>62</v>
      </c>
      <c r="E285" s="40" t="s">
        <v>89</v>
      </c>
      <c r="F285" s="40" t="s">
        <v>1126</v>
      </c>
      <c r="G285" s="40" t="s">
        <v>65</v>
      </c>
      <c r="H285" s="40" t="s">
        <v>61</v>
      </c>
      <c r="I285" s="43">
        <v>1</v>
      </c>
      <c r="J285" s="43">
        <v>5000</v>
      </c>
      <c r="K285" s="43">
        <v>930</v>
      </c>
      <c r="L285" s="22"/>
    </row>
    <row r="286" ht="34" customHeight="1" spans="1:12">
      <c r="A286" s="7">
        <v>276</v>
      </c>
      <c r="B286" s="7" t="s">
        <v>1077</v>
      </c>
      <c r="C286" s="36" t="s">
        <v>1127</v>
      </c>
      <c r="D286" s="36" t="s">
        <v>128</v>
      </c>
      <c r="E286" s="36" t="s">
        <v>292</v>
      </c>
      <c r="F286" s="36" t="s">
        <v>1128</v>
      </c>
      <c r="G286" s="36" t="s">
        <v>168</v>
      </c>
      <c r="H286" s="36" t="s">
        <v>61</v>
      </c>
      <c r="I286" s="14">
        <v>1</v>
      </c>
      <c r="J286" s="14">
        <v>60000</v>
      </c>
      <c r="K286" s="14">
        <v>10300</v>
      </c>
      <c r="L286" s="36">
        <v>10300</v>
      </c>
    </row>
    <row r="287" ht="34" customHeight="1" spans="1:12">
      <c r="A287" s="41"/>
      <c r="B287" s="42" t="s">
        <v>21</v>
      </c>
      <c r="C287" s="42">
        <v>19</v>
      </c>
      <c r="D287" s="41"/>
      <c r="E287" s="41"/>
      <c r="F287" s="41"/>
      <c r="G287" s="41"/>
      <c r="H287" s="41"/>
      <c r="I287" s="42">
        <f>SUM(I259:I286)</f>
        <v>28</v>
      </c>
      <c r="J287" s="42">
        <f>SUM(J259:J286)</f>
        <v>704500</v>
      </c>
      <c r="K287" s="42">
        <f>SUM(K259:K286)</f>
        <v>126440</v>
      </c>
      <c r="L287" s="42">
        <f>SUM(L259:L286)</f>
        <v>126440</v>
      </c>
    </row>
    <row r="288" ht="34" customHeight="1" spans="1:12">
      <c r="A288" s="41"/>
      <c r="B288" s="42" t="s">
        <v>39</v>
      </c>
      <c r="C288" s="42">
        <f>C21+C52+C70+C102+C142+C219+C258+C287</f>
        <v>195</v>
      </c>
      <c r="D288" s="42"/>
      <c r="E288" s="42"/>
      <c r="F288" s="42"/>
      <c r="G288" s="42"/>
      <c r="H288" s="42"/>
      <c r="I288" s="42">
        <f t="shared" ref="I288:L288" si="0">I21+I52+I70+I102+I142+I219+I258+I287</f>
        <v>276</v>
      </c>
      <c r="J288" s="42">
        <f t="shared" si="0"/>
        <v>13569604.07</v>
      </c>
      <c r="K288" s="42">
        <f t="shared" si="0"/>
        <v>2197800</v>
      </c>
      <c r="L288" s="42">
        <f t="shared" si="0"/>
        <v>2197800</v>
      </c>
    </row>
  </sheetData>
  <mergeCells count="58">
    <mergeCell ref="A1:L1"/>
    <mergeCell ref="E2:F2"/>
    <mergeCell ref="L4:L6"/>
    <mergeCell ref="L9:L11"/>
    <mergeCell ref="L13:L14"/>
    <mergeCell ref="L25:L26"/>
    <mergeCell ref="L27:L29"/>
    <mergeCell ref="L33:L34"/>
    <mergeCell ref="L35:L36"/>
    <mergeCell ref="L37:L38"/>
    <mergeCell ref="L39:L40"/>
    <mergeCell ref="L41:L42"/>
    <mergeCell ref="L44:L45"/>
    <mergeCell ref="L47:L48"/>
    <mergeCell ref="L49:L50"/>
    <mergeCell ref="L53:L55"/>
    <mergeCell ref="L64:L66"/>
    <mergeCell ref="L72:L73"/>
    <mergeCell ref="L74:L76"/>
    <mergeCell ref="L77:L78"/>
    <mergeCell ref="L80:L81"/>
    <mergeCell ref="L82:L83"/>
    <mergeCell ref="L84:L85"/>
    <mergeCell ref="L87:L89"/>
    <mergeCell ref="L91:L92"/>
    <mergeCell ref="L105:L107"/>
    <mergeCell ref="L110:L111"/>
    <mergeCell ref="L118:L119"/>
    <mergeCell ref="L120:L121"/>
    <mergeCell ref="L122:L123"/>
    <mergeCell ref="L124:L126"/>
    <mergeCell ref="L144:L145"/>
    <mergeCell ref="L149:L150"/>
    <mergeCell ref="L151:L152"/>
    <mergeCell ref="L153:L154"/>
    <mergeCell ref="L155:L157"/>
    <mergeCell ref="L163:L164"/>
    <mergeCell ref="L165:L167"/>
    <mergeCell ref="L178:L180"/>
    <mergeCell ref="L191:L192"/>
    <mergeCell ref="L203:L204"/>
    <mergeCell ref="L205:L207"/>
    <mergeCell ref="L220:L222"/>
    <mergeCell ref="L223:L224"/>
    <mergeCell ref="L225:L226"/>
    <mergeCell ref="L229:L230"/>
    <mergeCell ref="L235:L236"/>
    <mergeCell ref="L237:L238"/>
    <mergeCell ref="L239:L241"/>
    <mergeCell ref="L244:L246"/>
    <mergeCell ref="L251:L252"/>
    <mergeCell ref="L256:L257"/>
    <mergeCell ref="L263:L264"/>
    <mergeCell ref="L266:L267"/>
    <mergeCell ref="L268:L270"/>
    <mergeCell ref="L275:L276"/>
    <mergeCell ref="L281:L283"/>
    <mergeCell ref="L284:L285"/>
  </mergeCells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E6" sqref="E6"/>
    </sheetView>
  </sheetViews>
  <sheetFormatPr defaultColWidth="9" defaultRowHeight="13.5" outlineLevelCol="5"/>
  <cols>
    <col min="1" max="4" width="21.875" customWidth="1"/>
    <col min="5" max="5" width="24.5" customWidth="1"/>
    <col min="6" max="6" width="20.5" customWidth="1"/>
  </cols>
  <sheetData>
    <row r="1" ht="29" customHeight="1" spans="1:6">
      <c r="A1" s="23" t="s">
        <v>1129</v>
      </c>
      <c r="B1" s="23"/>
      <c r="C1" s="23"/>
      <c r="D1" s="23"/>
      <c r="E1" s="23"/>
      <c r="F1" s="23"/>
    </row>
    <row r="2" ht="20" customHeight="1" spans="1:6">
      <c r="A2" s="24" t="s">
        <v>1130</v>
      </c>
      <c r="B2" s="24"/>
      <c r="C2" s="24"/>
      <c r="D2" s="24"/>
      <c r="E2" s="24"/>
      <c r="F2" s="24"/>
    </row>
    <row r="3" ht="33" customHeight="1" spans="1:6">
      <c r="A3" s="25" t="s">
        <v>4</v>
      </c>
      <c r="B3" s="25" t="s">
        <v>5</v>
      </c>
      <c r="C3" s="25" t="s">
        <v>6</v>
      </c>
      <c r="D3" s="25" t="s">
        <v>7</v>
      </c>
      <c r="E3" s="25" t="s">
        <v>8</v>
      </c>
      <c r="F3" s="25" t="s">
        <v>9</v>
      </c>
    </row>
    <row r="4" ht="33" customHeight="1" spans="1:6">
      <c r="A4" s="25">
        <v>1</v>
      </c>
      <c r="B4" s="26" t="s">
        <v>16</v>
      </c>
      <c r="C4" s="26">
        <v>2</v>
      </c>
      <c r="D4" s="27">
        <v>2</v>
      </c>
      <c r="E4" s="27">
        <v>74500</v>
      </c>
      <c r="F4" s="25"/>
    </row>
    <row r="5" ht="33" customHeight="1" spans="1:6">
      <c r="A5" s="25">
        <v>2</v>
      </c>
      <c r="B5" s="26" t="s">
        <v>20</v>
      </c>
      <c r="C5" s="26">
        <v>1</v>
      </c>
      <c r="D5" s="26">
        <v>1</v>
      </c>
      <c r="E5" s="26">
        <v>69000</v>
      </c>
      <c r="F5" s="25"/>
    </row>
    <row r="6" ht="33" customHeight="1" spans="1:6">
      <c r="A6" s="25">
        <v>3</v>
      </c>
      <c r="B6" s="26" t="s">
        <v>23</v>
      </c>
      <c r="C6" s="26">
        <v>2</v>
      </c>
      <c r="D6" s="26">
        <v>3</v>
      </c>
      <c r="E6" s="26">
        <v>6450</v>
      </c>
      <c r="F6" s="28"/>
    </row>
    <row r="7" ht="33" customHeight="1" spans="1:6">
      <c r="A7" s="25">
        <v>4</v>
      </c>
      <c r="B7" s="29" t="s">
        <v>30</v>
      </c>
      <c r="C7" s="26">
        <v>1</v>
      </c>
      <c r="D7" s="28">
        <v>1</v>
      </c>
      <c r="E7" s="27">
        <v>40300</v>
      </c>
      <c r="F7" s="28"/>
    </row>
    <row r="8" ht="33" customHeight="1" spans="1:6">
      <c r="A8" s="25">
        <v>5</v>
      </c>
      <c r="B8" s="26" t="s">
        <v>32</v>
      </c>
      <c r="C8" s="26">
        <v>3</v>
      </c>
      <c r="D8" s="28">
        <v>5</v>
      </c>
      <c r="E8" s="27">
        <v>183000</v>
      </c>
      <c r="F8" s="28"/>
    </row>
    <row r="9" ht="33" customHeight="1" spans="1:6">
      <c r="A9" s="25">
        <v>6</v>
      </c>
      <c r="B9" s="26" t="s">
        <v>34</v>
      </c>
      <c r="C9" s="26">
        <v>2</v>
      </c>
      <c r="D9" s="28">
        <v>4</v>
      </c>
      <c r="E9" s="28">
        <v>20250</v>
      </c>
      <c r="F9" s="28"/>
    </row>
    <row r="10" ht="33" customHeight="1" spans="1:6">
      <c r="A10" s="25">
        <v>7</v>
      </c>
      <c r="B10" s="26" t="s">
        <v>36</v>
      </c>
      <c r="C10" s="26">
        <v>1</v>
      </c>
      <c r="D10" s="28">
        <v>11</v>
      </c>
      <c r="E10" s="28">
        <v>294800</v>
      </c>
      <c r="F10" s="28"/>
    </row>
    <row r="11" ht="33" customHeight="1" spans="1:6">
      <c r="A11" s="30" t="s">
        <v>39</v>
      </c>
      <c r="B11" s="31"/>
      <c r="C11" s="30">
        <f>SUM(C4:C10)</f>
        <v>12</v>
      </c>
      <c r="D11" s="30">
        <f>SUM(D4:D10)</f>
        <v>27</v>
      </c>
      <c r="E11" s="30">
        <f>SUM(E4:E10)</f>
        <v>688300</v>
      </c>
      <c r="F11" s="30"/>
    </row>
    <row r="12" ht="33" customHeight="1" spans="1:6">
      <c r="A12" s="32" t="s">
        <v>40</v>
      </c>
      <c r="B12" s="32"/>
      <c r="C12" s="32"/>
      <c r="D12" s="32"/>
      <c r="E12" s="32"/>
      <c r="F12" s="32"/>
    </row>
  </sheetData>
  <mergeCells count="3">
    <mergeCell ref="A1:F1"/>
    <mergeCell ref="A2:F2"/>
    <mergeCell ref="A12:F12"/>
  </mergeCells>
  <conditionalFormatting sqref="C7:C8">
    <cfRule type="duplicateValues" dxfId="0" priority="1"/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workbookViewId="0">
      <selection activeCell="F6" sqref="F6"/>
    </sheetView>
  </sheetViews>
  <sheetFormatPr defaultColWidth="9" defaultRowHeight="13.5"/>
  <cols>
    <col min="1" max="1" width="4.375" customWidth="1"/>
    <col min="2" max="2" width="7.625" customWidth="1"/>
    <col min="3" max="3" width="19.875" customWidth="1"/>
    <col min="4" max="4" width="8.25" customWidth="1"/>
    <col min="5" max="5" width="10.25" customWidth="1"/>
    <col min="6" max="6" width="16.25" customWidth="1"/>
    <col min="7" max="7" width="16.875" customWidth="1"/>
    <col min="8" max="8" width="15.5" customWidth="1"/>
    <col min="9" max="9" width="5.5" customWidth="1"/>
    <col min="10" max="10" width="8.75" customWidth="1"/>
    <col min="11" max="11" width="7.875" customWidth="1"/>
    <col min="12" max="12" width="7.625" customWidth="1"/>
    <col min="13" max="16" width="21.5" customWidth="1"/>
    <col min="17" max="17" width="21.875" customWidth="1"/>
  </cols>
  <sheetData>
    <row r="1" ht="33" customHeight="1" spans="1:12">
      <c r="A1" s="1" t="s">
        <v>1131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9.25" customHeight="1" spans="1:12">
      <c r="A2" s="2" t="s">
        <v>42</v>
      </c>
      <c r="B2" s="3"/>
      <c r="C2" s="3"/>
      <c r="D2" s="2"/>
      <c r="E2" s="3" t="s">
        <v>43</v>
      </c>
      <c r="F2" s="3"/>
      <c r="G2" s="4"/>
      <c r="H2" s="3"/>
      <c r="I2" s="9" t="s">
        <v>3</v>
      </c>
      <c r="J2" s="3"/>
      <c r="K2" s="10"/>
      <c r="L2" s="10"/>
    </row>
    <row r="3" ht="41" customHeight="1" spans="1:12">
      <c r="A3" s="5" t="s">
        <v>4</v>
      </c>
      <c r="B3" s="5" t="s">
        <v>5</v>
      </c>
      <c r="C3" s="5" t="s">
        <v>45</v>
      </c>
      <c r="D3" s="5" t="s">
        <v>46</v>
      </c>
      <c r="E3" s="6" t="s">
        <v>47</v>
      </c>
      <c r="F3" s="6" t="s">
        <v>48</v>
      </c>
      <c r="G3" s="5" t="s">
        <v>49</v>
      </c>
      <c r="H3" s="5" t="s">
        <v>50</v>
      </c>
      <c r="I3" s="5" t="s">
        <v>51</v>
      </c>
      <c r="J3" s="5" t="s">
        <v>52</v>
      </c>
      <c r="K3" s="11" t="s">
        <v>53</v>
      </c>
      <c r="L3" s="12" t="s">
        <v>54</v>
      </c>
    </row>
    <row r="4" ht="41" customHeight="1" spans="1:12">
      <c r="A4" s="7">
        <v>1</v>
      </c>
      <c r="B4" s="7" t="s">
        <v>192</v>
      </c>
      <c r="C4" s="7" t="s">
        <v>1132</v>
      </c>
      <c r="D4" s="7" t="s">
        <v>128</v>
      </c>
      <c r="E4" s="7" t="s">
        <v>1133</v>
      </c>
      <c r="F4" s="7" t="s">
        <v>1134</v>
      </c>
      <c r="G4" s="7" t="s">
        <v>233</v>
      </c>
      <c r="H4" s="7" t="s">
        <v>81</v>
      </c>
      <c r="I4" s="13">
        <v>1</v>
      </c>
      <c r="J4" s="13">
        <v>310000</v>
      </c>
      <c r="K4" s="13">
        <v>72200</v>
      </c>
      <c r="L4" s="14">
        <f>K4+K5</f>
        <v>74500</v>
      </c>
    </row>
    <row r="5" ht="41" customHeight="1" spans="1:12">
      <c r="A5" s="7">
        <v>2</v>
      </c>
      <c r="B5" s="7" t="s">
        <v>192</v>
      </c>
      <c r="C5" s="7" t="s">
        <v>1135</v>
      </c>
      <c r="D5" s="7" t="s">
        <v>62</v>
      </c>
      <c r="E5" s="7" t="s">
        <v>1136</v>
      </c>
      <c r="F5" s="7" t="s">
        <v>1137</v>
      </c>
      <c r="G5" s="7" t="s">
        <v>587</v>
      </c>
      <c r="H5" s="7" t="s">
        <v>320</v>
      </c>
      <c r="I5" s="13">
        <v>1</v>
      </c>
      <c r="J5" s="13">
        <v>11000</v>
      </c>
      <c r="K5" s="13">
        <v>2300</v>
      </c>
      <c r="L5" s="15"/>
    </row>
    <row r="6" ht="41" customHeight="1" spans="1:12">
      <c r="A6" s="7"/>
      <c r="B6" s="7" t="s">
        <v>21</v>
      </c>
      <c r="C6" s="7">
        <v>2</v>
      </c>
      <c r="D6" s="7"/>
      <c r="E6" s="7"/>
      <c r="F6" s="7"/>
      <c r="G6" s="7"/>
      <c r="H6" s="7"/>
      <c r="I6" s="13">
        <f>SUM(I4:I5)</f>
        <v>2</v>
      </c>
      <c r="J6" s="13">
        <f>SUM(J4:J5)</f>
        <v>321000</v>
      </c>
      <c r="K6" s="13">
        <f>SUM(K4:K5)</f>
        <v>74500</v>
      </c>
      <c r="L6" s="13">
        <f>SUM(L4:L5)</f>
        <v>74500</v>
      </c>
    </row>
    <row r="7" ht="41" customHeight="1" spans="1:12">
      <c r="A7" s="7">
        <v>3</v>
      </c>
      <c r="B7" s="7" t="s">
        <v>20</v>
      </c>
      <c r="C7" s="7" t="s">
        <v>1138</v>
      </c>
      <c r="D7" s="7" t="s">
        <v>1139</v>
      </c>
      <c r="E7" s="7" t="s">
        <v>1140</v>
      </c>
      <c r="F7" s="7" t="s">
        <v>1141</v>
      </c>
      <c r="G7" s="7" t="s">
        <v>1142</v>
      </c>
      <c r="H7" s="7" t="s">
        <v>1142</v>
      </c>
      <c r="I7" s="13">
        <v>1</v>
      </c>
      <c r="J7" s="13">
        <v>520000</v>
      </c>
      <c r="K7" s="13">
        <v>69000</v>
      </c>
      <c r="L7" s="13">
        <v>69000</v>
      </c>
    </row>
    <row r="8" ht="41" customHeight="1" spans="1:12">
      <c r="A8" s="7"/>
      <c r="B8" s="7" t="s">
        <v>21</v>
      </c>
      <c r="C8" s="7">
        <v>1</v>
      </c>
      <c r="D8" s="7"/>
      <c r="E8" s="7"/>
      <c r="F8" s="7"/>
      <c r="G8" s="7"/>
      <c r="H8" s="7"/>
      <c r="I8" s="13">
        <v>1</v>
      </c>
      <c r="J8" s="13">
        <v>520000</v>
      </c>
      <c r="K8" s="13">
        <v>69000</v>
      </c>
      <c r="L8" s="13">
        <v>69000</v>
      </c>
    </row>
    <row r="9" ht="41" customHeight="1" spans="1:12">
      <c r="A9" s="7">
        <v>4</v>
      </c>
      <c r="B9" s="7" t="s">
        <v>538</v>
      </c>
      <c r="C9" s="7" t="s">
        <v>1143</v>
      </c>
      <c r="D9" s="7" t="s">
        <v>101</v>
      </c>
      <c r="E9" s="7" t="s">
        <v>254</v>
      </c>
      <c r="F9" s="7" t="s">
        <v>1144</v>
      </c>
      <c r="G9" s="7" t="s">
        <v>1145</v>
      </c>
      <c r="H9" s="7" t="s">
        <v>144</v>
      </c>
      <c r="I9" s="13">
        <v>1</v>
      </c>
      <c r="J9" s="13">
        <v>8000</v>
      </c>
      <c r="K9" s="13">
        <v>1950</v>
      </c>
      <c r="L9" s="16">
        <v>1950</v>
      </c>
    </row>
    <row r="10" ht="41" customHeight="1" spans="1:12">
      <c r="A10" s="7">
        <v>5</v>
      </c>
      <c r="B10" s="7" t="s">
        <v>538</v>
      </c>
      <c r="C10" s="7" t="s">
        <v>1146</v>
      </c>
      <c r="D10" s="7" t="s">
        <v>73</v>
      </c>
      <c r="E10" s="7" t="s">
        <v>118</v>
      </c>
      <c r="F10" s="7" t="s">
        <v>1147</v>
      </c>
      <c r="G10" s="7" t="s">
        <v>120</v>
      </c>
      <c r="H10" s="7" t="s">
        <v>87</v>
      </c>
      <c r="I10" s="13">
        <v>1</v>
      </c>
      <c r="J10" s="13">
        <v>14000</v>
      </c>
      <c r="K10" s="13">
        <v>2100</v>
      </c>
      <c r="L10" s="17">
        <f>K10+K11</f>
        <v>4500</v>
      </c>
    </row>
    <row r="11" ht="41" customHeight="1" spans="1:12">
      <c r="A11" s="7">
        <v>6</v>
      </c>
      <c r="B11" s="7" t="s">
        <v>538</v>
      </c>
      <c r="C11" s="7" t="s">
        <v>1146</v>
      </c>
      <c r="D11" s="7" t="s">
        <v>152</v>
      </c>
      <c r="E11" s="7" t="s">
        <v>153</v>
      </c>
      <c r="F11" s="7" t="s">
        <v>1148</v>
      </c>
      <c r="G11" s="7" t="s">
        <v>108</v>
      </c>
      <c r="H11" s="7" t="s">
        <v>1149</v>
      </c>
      <c r="I11" s="13">
        <v>1</v>
      </c>
      <c r="J11" s="13">
        <v>9000</v>
      </c>
      <c r="K11" s="13">
        <v>2400</v>
      </c>
      <c r="L11" s="18"/>
    </row>
    <row r="12" ht="41" customHeight="1" spans="1:12">
      <c r="A12" s="7"/>
      <c r="B12" s="7" t="s">
        <v>21</v>
      </c>
      <c r="C12" s="7">
        <v>2</v>
      </c>
      <c r="D12" s="7"/>
      <c r="E12" s="7"/>
      <c r="F12" s="7"/>
      <c r="G12" s="7"/>
      <c r="H12" s="7"/>
      <c r="I12" s="13">
        <f>SUM(I9:I11)</f>
        <v>3</v>
      </c>
      <c r="J12" s="13">
        <f>SUM(J9:J11)</f>
        <v>31000</v>
      </c>
      <c r="K12" s="13">
        <f>SUM(K9:K11)</f>
        <v>6450</v>
      </c>
      <c r="L12" s="13">
        <f>SUM(L9:L11)</f>
        <v>6450</v>
      </c>
    </row>
    <row r="13" ht="41" customHeight="1" spans="1:12">
      <c r="A13" s="7">
        <v>7</v>
      </c>
      <c r="B13" s="7" t="s">
        <v>670</v>
      </c>
      <c r="C13" s="7" t="s">
        <v>1150</v>
      </c>
      <c r="D13" s="7" t="s">
        <v>83</v>
      </c>
      <c r="E13" s="7" t="s">
        <v>84</v>
      </c>
      <c r="F13" s="7" t="s">
        <v>1151</v>
      </c>
      <c r="G13" s="7" t="s">
        <v>86</v>
      </c>
      <c r="H13" s="7" t="s">
        <v>87</v>
      </c>
      <c r="I13" s="13">
        <v>1</v>
      </c>
      <c r="J13" s="13">
        <v>182000</v>
      </c>
      <c r="K13" s="13">
        <v>40300</v>
      </c>
      <c r="L13" s="13">
        <v>40300</v>
      </c>
    </row>
    <row r="14" ht="41" customHeight="1" spans="1:12">
      <c r="A14" s="7"/>
      <c r="B14" s="7" t="s">
        <v>21</v>
      </c>
      <c r="C14" s="7">
        <v>1</v>
      </c>
      <c r="D14" s="7"/>
      <c r="E14" s="7"/>
      <c r="F14" s="7"/>
      <c r="G14" s="7"/>
      <c r="H14" s="7"/>
      <c r="I14" s="13">
        <f>SUM(I13:I13)</f>
        <v>1</v>
      </c>
      <c r="J14" s="13">
        <f>SUM(J13:J13)</f>
        <v>182000</v>
      </c>
      <c r="K14" s="13">
        <f>SUM(K13:K13)</f>
        <v>40300</v>
      </c>
      <c r="L14" s="13">
        <f>SUM(L13:L13)</f>
        <v>40300</v>
      </c>
    </row>
    <row r="15" ht="41" customHeight="1" spans="1:12">
      <c r="A15" s="7">
        <v>8</v>
      </c>
      <c r="B15" s="7" t="s">
        <v>731</v>
      </c>
      <c r="C15" s="7" t="s">
        <v>1152</v>
      </c>
      <c r="D15" s="7" t="s">
        <v>128</v>
      </c>
      <c r="E15" s="7" t="s">
        <v>837</v>
      </c>
      <c r="F15" s="7" t="s">
        <v>1153</v>
      </c>
      <c r="G15" s="7" t="s">
        <v>839</v>
      </c>
      <c r="H15" s="7" t="s">
        <v>132</v>
      </c>
      <c r="I15" s="13">
        <v>1</v>
      </c>
      <c r="J15" s="13">
        <v>265000</v>
      </c>
      <c r="K15" s="13">
        <v>26600</v>
      </c>
      <c r="L15" s="14">
        <f>K15+K16</f>
        <v>65200</v>
      </c>
    </row>
    <row r="16" ht="41" customHeight="1" spans="1:12">
      <c r="A16" s="7">
        <v>9</v>
      </c>
      <c r="B16" s="7" t="s">
        <v>731</v>
      </c>
      <c r="C16" s="7" t="s">
        <v>1152</v>
      </c>
      <c r="D16" s="7" t="s">
        <v>128</v>
      </c>
      <c r="E16" s="7" t="s">
        <v>1154</v>
      </c>
      <c r="F16" s="7" t="s">
        <v>1155</v>
      </c>
      <c r="G16" s="7" t="s">
        <v>181</v>
      </c>
      <c r="H16" s="7" t="s">
        <v>931</v>
      </c>
      <c r="I16" s="13">
        <v>1</v>
      </c>
      <c r="J16" s="13">
        <v>217600</v>
      </c>
      <c r="K16" s="13">
        <v>38600</v>
      </c>
      <c r="L16" s="15"/>
    </row>
    <row r="17" ht="41" customHeight="1" spans="1:12">
      <c r="A17" s="7">
        <v>10</v>
      </c>
      <c r="B17" s="7" t="s">
        <v>731</v>
      </c>
      <c r="C17" s="7" t="s">
        <v>1156</v>
      </c>
      <c r="D17" s="7" t="s">
        <v>83</v>
      </c>
      <c r="E17" s="7" t="s">
        <v>96</v>
      </c>
      <c r="F17" s="7" t="s">
        <v>1157</v>
      </c>
      <c r="G17" s="7" t="s">
        <v>98</v>
      </c>
      <c r="H17" s="7" t="s">
        <v>99</v>
      </c>
      <c r="I17" s="13">
        <v>1</v>
      </c>
      <c r="J17" s="13">
        <v>220000</v>
      </c>
      <c r="K17" s="13">
        <v>40300</v>
      </c>
      <c r="L17" s="19">
        <f>K17+K18</f>
        <v>80600</v>
      </c>
    </row>
    <row r="18" ht="41" customHeight="1" spans="1:12">
      <c r="A18" s="7">
        <v>11</v>
      </c>
      <c r="B18" s="7" t="s">
        <v>731</v>
      </c>
      <c r="C18" s="7" t="s">
        <v>1156</v>
      </c>
      <c r="D18" s="7" t="s">
        <v>83</v>
      </c>
      <c r="E18" s="7" t="s">
        <v>96</v>
      </c>
      <c r="F18" s="7" t="s">
        <v>1158</v>
      </c>
      <c r="G18" s="7" t="s">
        <v>98</v>
      </c>
      <c r="H18" s="7" t="s">
        <v>99</v>
      </c>
      <c r="I18" s="13">
        <v>1</v>
      </c>
      <c r="J18" s="13">
        <v>220000</v>
      </c>
      <c r="K18" s="13">
        <v>40300</v>
      </c>
      <c r="L18" s="15"/>
    </row>
    <row r="19" ht="41" customHeight="1" spans="1:12">
      <c r="A19" s="7">
        <v>12</v>
      </c>
      <c r="B19" s="7" t="s">
        <v>731</v>
      </c>
      <c r="C19" s="7" t="s">
        <v>1159</v>
      </c>
      <c r="D19" s="7" t="s">
        <v>128</v>
      </c>
      <c r="E19" s="7" t="s">
        <v>1160</v>
      </c>
      <c r="F19" s="7" t="s">
        <v>1161</v>
      </c>
      <c r="G19" s="7" t="s">
        <v>233</v>
      </c>
      <c r="H19" s="7" t="s">
        <v>81</v>
      </c>
      <c r="I19" s="13">
        <v>1</v>
      </c>
      <c r="J19" s="13">
        <v>200000</v>
      </c>
      <c r="K19" s="13">
        <v>37200</v>
      </c>
      <c r="L19" s="20">
        <v>37200</v>
      </c>
    </row>
    <row r="20" ht="41" customHeight="1" spans="1:12">
      <c r="A20" s="7"/>
      <c r="B20" s="7" t="s">
        <v>21</v>
      </c>
      <c r="C20" s="7">
        <v>3</v>
      </c>
      <c r="D20" s="7"/>
      <c r="E20" s="7"/>
      <c r="F20" s="7"/>
      <c r="G20" s="7"/>
      <c r="H20" s="7"/>
      <c r="I20" s="13">
        <f>SUM(I15:I19)</f>
        <v>5</v>
      </c>
      <c r="J20" s="13">
        <f>SUM(J15:J19)</f>
        <v>1122600</v>
      </c>
      <c r="K20" s="13">
        <f>SUM(K15:K19)</f>
        <v>183000</v>
      </c>
      <c r="L20" s="13">
        <f>SUM(L15:L19)</f>
        <v>183000</v>
      </c>
    </row>
    <row r="21" ht="41" customHeight="1" spans="1:12">
      <c r="A21" s="7">
        <v>13</v>
      </c>
      <c r="B21" s="7" t="s">
        <v>831</v>
      </c>
      <c r="C21" s="7" t="s">
        <v>1162</v>
      </c>
      <c r="D21" s="7" t="s">
        <v>128</v>
      </c>
      <c r="E21" s="7" t="s">
        <v>911</v>
      </c>
      <c r="F21" s="7" t="s">
        <v>1163</v>
      </c>
      <c r="G21" s="7" t="s">
        <v>168</v>
      </c>
      <c r="H21" s="7" t="s">
        <v>61</v>
      </c>
      <c r="I21" s="13">
        <v>1</v>
      </c>
      <c r="J21" s="13">
        <v>94000</v>
      </c>
      <c r="K21" s="13">
        <v>9800</v>
      </c>
      <c r="L21" s="14">
        <f>K21+K22</f>
        <v>11600</v>
      </c>
    </row>
    <row r="22" ht="41" customHeight="1" spans="1:12">
      <c r="A22" s="7">
        <v>14</v>
      </c>
      <c r="B22" s="7" t="s">
        <v>831</v>
      </c>
      <c r="C22" s="7" t="s">
        <v>1162</v>
      </c>
      <c r="D22" s="7" t="s">
        <v>62</v>
      </c>
      <c r="E22" s="7" t="s">
        <v>78</v>
      </c>
      <c r="F22" s="7" t="s">
        <v>1164</v>
      </c>
      <c r="G22" s="7" t="s">
        <v>80</v>
      </c>
      <c r="H22" s="7" t="s">
        <v>61</v>
      </c>
      <c r="I22" s="13">
        <v>1</v>
      </c>
      <c r="J22" s="13">
        <v>8000</v>
      </c>
      <c r="K22" s="13">
        <v>1800</v>
      </c>
      <c r="L22" s="21"/>
    </row>
    <row r="23" ht="41" customHeight="1" spans="1:12">
      <c r="A23" s="7">
        <v>15</v>
      </c>
      <c r="B23" s="7" t="s">
        <v>831</v>
      </c>
      <c r="C23" s="7" t="s">
        <v>1165</v>
      </c>
      <c r="D23" s="7" t="s">
        <v>101</v>
      </c>
      <c r="E23" s="7" t="s">
        <v>102</v>
      </c>
      <c r="F23" s="7" t="s">
        <v>1166</v>
      </c>
      <c r="G23" s="7" t="s">
        <v>104</v>
      </c>
      <c r="H23" s="7" t="s">
        <v>81</v>
      </c>
      <c r="I23" s="13">
        <v>1</v>
      </c>
      <c r="J23" s="13">
        <v>6500</v>
      </c>
      <c r="K23" s="13">
        <v>1950</v>
      </c>
      <c r="L23" s="14">
        <f>K23+K24</f>
        <v>8650</v>
      </c>
    </row>
    <row r="24" ht="41" customHeight="1" spans="1:12">
      <c r="A24" s="7">
        <v>16</v>
      </c>
      <c r="B24" s="7" t="s">
        <v>831</v>
      </c>
      <c r="C24" s="7" t="s">
        <v>1165</v>
      </c>
      <c r="D24" s="7" t="s">
        <v>128</v>
      </c>
      <c r="E24" s="7" t="s">
        <v>274</v>
      </c>
      <c r="F24" s="7" t="s">
        <v>1167</v>
      </c>
      <c r="G24" s="7" t="s">
        <v>233</v>
      </c>
      <c r="H24" s="7" t="s">
        <v>81</v>
      </c>
      <c r="I24" s="13">
        <v>1</v>
      </c>
      <c r="J24" s="13">
        <v>48500</v>
      </c>
      <c r="K24" s="13">
        <v>6700</v>
      </c>
      <c r="L24" s="21"/>
    </row>
    <row r="25" ht="41" customHeight="1" spans="1:12">
      <c r="A25" s="7"/>
      <c r="B25" s="7" t="s">
        <v>21</v>
      </c>
      <c r="C25" s="7">
        <v>2</v>
      </c>
      <c r="D25" s="7"/>
      <c r="E25" s="7"/>
      <c r="F25" s="7"/>
      <c r="G25" s="7"/>
      <c r="H25" s="7"/>
      <c r="I25" s="13">
        <f>SUM(I21:I24)</f>
        <v>4</v>
      </c>
      <c r="J25" s="13">
        <f>SUM(J21:J24)</f>
        <v>157000</v>
      </c>
      <c r="K25" s="13">
        <f>SUM(K21:K24)</f>
        <v>20250</v>
      </c>
      <c r="L25" s="13">
        <f>SUM(L21:L24)</f>
        <v>20250</v>
      </c>
    </row>
    <row r="26" ht="41" customHeight="1" spans="1:12">
      <c r="A26" s="7">
        <v>17</v>
      </c>
      <c r="B26" s="7" t="s">
        <v>995</v>
      </c>
      <c r="C26" s="7" t="s">
        <v>1168</v>
      </c>
      <c r="D26" s="7" t="s">
        <v>128</v>
      </c>
      <c r="E26" s="7" t="s">
        <v>1169</v>
      </c>
      <c r="F26" s="7" t="s">
        <v>1170</v>
      </c>
      <c r="G26" s="7" t="s">
        <v>969</v>
      </c>
      <c r="H26" s="7" t="s">
        <v>374</v>
      </c>
      <c r="I26" s="13">
        <v>1</v>
      </c>
      <c r="J26" s="13">
        <v>255000</v>
      </c>
      <c r="K26" s="13">
        <v>52300</v>
      </c>
      <c r="L26" s="14">
        <f>K26+K27+K28+K29+K30+K31+K32+K33+K34+K35+K36</f>
        <v>294800</v>
      </c>
    </row>
    <row r="27" ht="41" customHeight="1" spans="1:12">
      <c r="A27" s="7">
        <v>18</v>
      </c>
      <c r="B27" s="7" t="s">
        <v>995</v>
      </c>
      <c r="C27" s="7" t="s">
        <v>1168</v>
      </c>
      <c r="D27" s="7" t="s">
        <v>62</v>
      </c>
      <c r="E27" s="7" t="s">
        <v>371</v>
      </c>
      <c r="F27" s="7" t="s">
        <v>1171</v>
      </c>
      <c r="G27" s="7" t="s">
        <v>373</v>
      </c>
      <c r="H27" s="7" t="s">
        <v>374</v>
      </c>
      <c r="I27" s="13">
        <v>1</v>
      </c>
      <c r="J27" s="13">
        <v>13000</v>
      </c>
      <c r="K27" s="13">
        <v>2300</v>
      </c>
      <c r="L27" s="22"/>
    </row>
    <row r="28" ht="41" customHeight="1" spans="1:12">
      <c r="A28" s="7">
        <v>19</v>
      </c>
      <c r="B28" s="7" t="s">
        <v>995</v>
      </c>
      <c r="C28" s="7" t="s">
        <v>1168</v>
      </c>
      <c r="D28" s="7" t="s">
        <v>62</v>
      </c>
      <c r="E28" s="7" t="s">
        <v>371</v>
      </c>
      <c r="F28" s="7" t="s">
        <v>1172</v>
      </c>
      <c r="G28" s="7" t="s">
        <v>373</v>
      </c>
      <c r="H28" s="7" t="s">
        <v>374</v>
      </c>
      <c r="I28" s="13">
        <v>1</v>
      </c>
      <c r="J28" s="13">
        <v>13000</v>
      </c>
      <c r="K28" s="13">
        <v>2300</v>
      </c>
      <c r="L28" s="22"/>
    </row>
    <row r="29" ht="41" customHeight="1" spans="1:12">
      <c r="A29" s="7">
        <v>20</v>
      </c>
      <c r="B29" s="7" t="s">
        <v>995</v>
      </c>
      <c r="C29" s="7" t="s">
        <v>1168</v>
      </c>
      <c r="D29" s="7" t="s">
        <v>62</v>
      </c>
      <c r="E29" s="7" t="s">
        <v>371</v>
      </c>
      <c r="F29" s="7" t="s">
        <v>1173</v>
      </c>
      <c r="G29" s="7" t="s">
        <v>373</v>
      </c>
      <c r="H29" s="7" t="s">
        <v>374</v>
      </c>
      <c r="I29" s="13">
        <v>1</v>
      </c>
      <c r="J29" s="13">
        <v>13000</v>
      </c>
      <c r="K29" s="13">
        <v>2300</v>
      </c>
      <c r="L29" s="22"/>
    </row>
    <row r="30" ht="41" customHeight="1" spans="1:12">
      <c r="A30" s="7">
        <v>21</v>
      </c>
      <c r="B30" s="7" t="s">
        <v>995</v>
      </c>
      <c r="C30" s="7" t="s">
        <v>1168</v>
      </c>
      <c r="D30" s="7" t="s">
        <v>62</v>
      </c>
      <c r="E30" s="7" t="s">
        <v>371</v>
      </c>
      <c r="F30" s="7" t="s">
        <v>1174</v>
      </c>
      <c r="G30" s="7" t="s">
        <v>373</v>
      </c>
      <c r="H30" s="7" t="s">
        <v>374</v>
      </c>
      <c r="I30" s="13">
        <v>1</v>
      </c>
      <c r="J30" s="13">
        <v>12000</v>
      </c>
      <c r="K30" s="13">
        <v>2300</v>
      </c>
      <c r="L30" s="22"/>
    </row>
    <row r="31" ht="41" customHeight="1" spans="1:12">
      <c r="A31" s="7">
        <v>22</v>
      </c>
      <c r="B31" s="7" t="s">
        <v>995</v>
      </c>
      <c r="C31" s="7" t="s">
        <v>1168</v>
      </c>
      <c r="D31" s="7" t="s">
        <v>128</v>
      </c>
      <c r="E31" s="7" t="s">
        <v>1169</v>
      </c>
      <c r="F31" s="7" t="s">
        <v>1175</v>
      </c>
      <c r="G31" s="7" t="s">
        <v>969</v>
      </c>
      <c r="H31" s="7" t="s">
        <v>374</v>
      </c>
      <c r="I31" s="13">
        <v>1</v>
      </c>
      <c r="J31" s="13">
        <v>255000</v>
      </c>
      <c r="K31" s="13">
        <v>52300</v>
      </c>
      <c r="L31" s="22"/>
    </row>
    <row r="32" ht="41" customHeight="1" spans="1:12">
      <c r="A32" s="7">
        <v>23</v>
      </c>
      <c r="B32" s="7" t="s">
        <v>995</v>
      </c>
      <c r="C32" s="7" t="s">
        <v>1168</v>
      </c>
      <c r="D32" s="7" t="s">
        <v>282</v>
      </c>
      <c r="E32" s="7" t="s">
        <v>1176</v>
      </c>
      <c r="F32" s="7" t="s">
        <v>1177</v>
      </c>
      <c r="G32" s="7" t="s">
        <v>839</v>
      </c>
      <c r="H32" s="7" t="s">
        <v>1178</v>
      </c>
      <c r="I32" s="13">
        <v>1</v>
      </c>
      <c r="J32" s="13">
        <v>293000</v>
      </c>
      <c r="K32" s="13">
        <v>55800</v>
      </c>
      <c r="L32" s="22"/>
    </row>
    <row r="33" ht="41" customHeight="1" spans="1:12">
      <c r="A33" s="7">
        <v>24</v>
      </c>
      <c r="B33" s="7" t="s">
        <v>995</v>
      </c>
      <c r="C33" s="7" t="s">
        <v>1168</v>
      </c>
      <c r="D33" s="7" t="s">
        <v>128</v>
      </c>
      <c r="E33" s="7" t="s">
        <v>403</v>
      </c>
      <c r="F33" s="7" t="s">
        <v>1179</v>
      </c>
      <c r="G33" s="7" t="s">
        <v>405</v>
      </c>
      <c r="H33" s="7" t="s">
        <v>374</v>
      </c>
      <c r="I33" s="13">
        <v>1</v>
      </c>
      <c r="J33" s="13">
        <v>43000</v>
      </c>
      <c r="K33" s="13">
        <v>10300</v>
      </c>
      <c r="L33" s="22"/>
    </row>
    <row r="34" ht="41" customHeight="1" spans="1:12">
      <c r="A34" s="7">
        <v>25</v>
      </c>
      <c r="B34" s="7" t="s">
        <v>995</v>
      </c>
      <c r="C34" s="7" t="s">
        <v>1168</v>
      </c>
      <c r="D34" s="7" t="s">
        <v>128</v>
      </c>
      <c r="E34" s="7" t="s">
        <v>403</v>
      </c>
      <c r="F34" s="7" t="s">
        <v>1180</v>
      </c>
      <c r="G34" s="7" t="s">
        <v>405</v>
      </c>
      <c r="H34" s="7" t="s">
        <v>374</v>
      </c>
      <c r="I34" s="13">
        <v>1</v>
      </c>
      <c r="J34" s="13">
        <v>44000</v>
      </c>
      <c r="K34" s="13">
        <v>10300</v>
      </c>
      <c r="L34" s="22"/>
    </row>
    <row r="35" ht="41" customHeight="1" spans="1:12">
      <c r="A35" s="7">
        <v>26</v>
      </c>
      <c r="B35" s="7" t="s">
        <v>995</v>
      </c>
      <c r="C35" s="7" t="s">
        <v>1168</v>
      </c>
      <c r="D35" s="7" t="s">
        <v>128</v>
      </c>
      <c r="E35" s="7" t="s">
        <v>1169</v>
      </c>
      <c r="F35" s="7" t="s">
        <v>1181</v>
      </c>
      <c r="G35" s="7" t="s">
        <v>969</v>
      </c>
      <c r="H35" s="7" t="s">
        <v>374</v>
      </c>
      <c r="I35" s="13">
        <v>1</v>
      </c>
      <c r="J35" s="13">
        <v>250000</v>
      </c>
      <c r="K35" s="13">
        <v>52300</v>
      </c>
      <c r="L35" s="22"/>
    </row>
    <row r="36" ht="41" customHeight="1" spans="1:12">
      <c r="A36" s="7">
        <v>27</v>
      </c>
      <c r="B36" s="7" t="s">
        <v>995</v>
      </c>
      <c r="C36" s="7" t="s">
        <v>1168</v>
      </c>
      <c r="D36" s="7" t="s">
        <v>128</v>
      </c>
      <c r="E36" s="7" t="s">
        <v>1169</v>
      </c>
      <c r="F36" s="7" t="s">
        <v>1182</v>
      </c>
      <c r="G36" s="7" t="s">
        <v>969</v>
      </c>
      <c r="H36" s="7" t="s">
        <v>374</v>
      </c>
      <c r="I36" s="13">
        <v>1</v>
      </c>
      <c r="J36" s="13">
        <v>250000</v>
      </c>
      <c r="K36" s="13">
        <v>52300</v>
      </c>
      <c r="L36" s="21"/>
    </row>
    <row r="37" ht="41" customHeight="1" spans="1:12">
      <c r="A37" s="7"/>
      <c r="B37" s="7" t="s">
        <v>21</v>
      </c>
      <c r="C37" s="7">
        <v>1</v>
      </c>
      <c r="D37" s="7"/>
      <c r="E37" s="7"/>
      <c r="F37" s="7"/>
      <c r="G37" s="7"/>
      <c r="H37" s="7"/>
      <c r="I37" s="13">
        <f>SUM(I26:I36)</f>
        <v>11</v>
      </c>
      <c r="J37" s="13">
        <f>SUM(J26:J36)</f>
        <v>1441000</v>
      </c>
      <c r="K37" s="13">
        <f>SUM(K26:K36)</f>
        <v>294800</v>
      </c>
      <c r="L37" s="13">
        <f>SUM(L26:L36)</f>
        <v>294800</v>
      </c>
    </row>
    <row r="38" ht="41" customHeight="1" spans="1:12">
      <c r="A38" s="7"/>
      <c r="B38" s="7" t="s">
        <v>39</v>
      </c>
      <c r="C38" s="7">
        <f>C6+C8+C12+C14+C20+C25+C37</f>
        <v>12</v>
      </c>
      <c r="D38" s="7"/>
      <c r="E38" s="7"/>
      <c r="F38" s="7"/>
      <c r="G38" s="7"/>
      <c r="H38" s="7"/>
      <c r="I38" s="7">
        <f t="shared" ref="I38:L38" si="0">I6+I8+I12+I14+I20+I25+I37</f>
        <v>27</v>
      </c>
      <c r="J38" s="7">
        <f t="shared" si="0"/>
        <v>3774600</v>
      </c>
      <c r="K38" s="7">
        <f t="shared" si="0"/>
        <v>688300</v>
      </c>
      <c r="L38" s="7">
        <f t="shared" si="0"/>
        <v>688300</v>
      </c>
    </row>
    <row r="39" spans="1:12">
      <c r="A39" s="8" t="s">
        <v>40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</sheetData>
  <mergeCells count="10">
    <mergeCell ref="A1:L1"/>
    <mergeCell ref="E2:F2"/>
    <mergeCell ref="A39:L39"/>
    <mergeCell ref="L4:L5"/>
    <mergeCell ref="L10:L11"/>
    <mergeCell ref="L15:L16"/>
    <mergeCell ref="L17:L18"/>
    <mergeCell ref="L21:L22"/>
    <mergeCell ref="L23:L24"/>
    <mergeCell ref="L26:L36"/>
  </mergeCells>
  <pageMargins left="0.700694444444445" right="0.700694444444445" top="0.751388888888889" bottom="0.751388888888889" header="0.298611111111111" footer="0.298611111111111"/>
  <pageSetup paperSize="9" orientation="landscape" horizontalDpi="600" verticalDpi="300"/>
  <headerFooter/>
  <ignoredErrors>
    <ignoredError sqref="I12:L12 I14:L14 J6:L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3" sqref="A3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个人汇总</vt:lpstr>
      <vt:lpstr>个人（农行）</vt:lpstr>
      <vt:lpstr>个人（农商行）</vt:lpstr>
      <vt:lpstr>企业汇总</vt:lpstr>
      <vt:lpstr>企业花名册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WPS_446506693</cp:lastModifiedBy>
  <dcterms:created xsi:type="dcterms:W3CDTF">2006-09-13T11:21:00Z</dcterms:created>
  <dcterms:modified xsi:type="dcterms:W3CDTF">2025-05-19T01:21:52Z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C43F2D0A3EF34CDCAA97016473825D5E_13</vt:lpwstr>
  </property>
  <property fmtid="{D5CDD505-2E9C-101B-9397-08002B2CF9AE}" pid="4" name="Generator">
    <vt:lpwstr>NPOI</vt:lpwstr>
  </property>
  <property fmtid="{D5CDD505-2E9C-101B-9397-08002B2CF9AE}" pid="5" name="Generator Version">
    <vt:lpwstr>2.2.1</vt:lpwstr>
  </property>
</Properties>
</file>