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  <sheet name="5.7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<sst xmlns="http://schemas.openxmlformats.org/spreadsheetml/2006/main" count="51" uniqueCount="26">
  <si>
    <r>
      <rPr>
        <sz val="20"/>
        <color theme="1"/>
        <rFont val="方正小标宋简体"/>
        <charset val="134"/>
      </rPr>
      <t>定西市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年农机购置与应用补贴资金规模</t>
    </r>
  </si>
  <si>
    <r>
      <rPr>
        <sz val="14"/>
        <color theme="1"/>
        <rFont val="宋体"/>
        <charset val="134"/>
      </rPr>
      <t>县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宋体"/>
        <charset val="134"/>
      </rPr>
      <t>区</t>
    </r>
  </si>
  <si>
    <t>中央农机购置与应用补贴资金</t>
  </si>
  <si>
    <t>省级农机购置与应用补贴资金</t>
  </si>
  <si>
    <t>资金合计</t>
  </si>
  <si>
    <t>第一批</t>
  </si>
  <si>
    <t>第二批</t>
  </si>
  <si>
    <t>小计</t>
  </si>
  <si>
    <r>
      <rPr>
        <sz val="14"/>
        <color theme="1"/>
        <rFont val="宋体"/>
        <charset val="134"/>
      </rPr>
      <t>安定区</t>
    </r>
  </si>
  <si>
    <r>
      <rPr>
        <sz val="14"/>
        <color theme="1"/>
        <rFont val="宋体"/>
        <charset val="134"/>
      </rPr>
      <t>通渭县</t>
    </r>
  </si>
  <si>
    <r>
      <rPr>
        <sz val="14"/>
        <color theme="1"/>
        <rFont val="宋体"/>
        <charset val="134"/>
      </rPr>
      <t>陇西县</t>
    </r>
  </si>
  <si>
    <r>
      <rPr>
        <sz val="14"/>
        <color theme="1"/>
        <rFont val="宋体"/>
        <charset val="134"/>
      </rPr>
      <t>渭源县</t>
    </r>
  </si>
  <si>
    <r>
      <rPr>
        <sz val="14"/>
        <color theme="1"/>
        <rFont val="宋体"/>
        <charset val="134"/>
      </rPr>
      <t>临洮县</t>
    </r>
  </si>
  <si>
    <r>
      <rPr>
        <sz val="14"/>
        <color theme="1"/>
        <rFont val="宋体"/>
        <charset val="134"/>
      </rPr>
      <t>漳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宋体"/>
        <charset val="134"/>
      </rPr>
      <t>县</t>
    </r>
  </si>
  <si>
    <r>
      <rPr>
        <sz val="14"/>
        <color theme="1"/>
        <rFont val="宋体"/>
        <charset val="134"/>
      </rPr>
      <t>岷</t>
    </r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宋体"/>
        <charset val="134"/>
      </rPr>
      <t>县</t>
    </r>
  </si>
  <si>
    <r>
      <rPr>
        <sz val="14"/>
        <color theme="1"/>
        <rFont val="宋体"/>
        <charset val="134"/>
      </rPr>
      <t>全市合计</t>
    </r>
  </si>
  <si>
    <r>
      <rPr>
        <sz val="20"/>
        <color theme="1"/>
        <rFont val="方正小标宋简体"/>
        <charset val="134"/>
      </rPr>
      <t>定西市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年农机购置与应用补贴资金兑付情况</t>
    </r>
  </si>
  <si>
    <t>时间：2025.5.7</t>
  </si>
  <si>
    <r>
      <rPr>
        <sz val="14"/>
        <color theme="1"/>
        <rFont val="宋体"/>
        <charset val="134"/>
      </rPr>
      <t>第一批中央农机购置与应用补贴资金</t>
    </r>
  </si>
  <si>
    <r>
      <rPr>
        <sz val="14"/>
        <color theme="1"/>
        <rFont val="宋体"/>
        <charset val="134"/>
      </rPr>
      <t>第二批中央农机购置与应用补贴资金</t>
    </r>
  </si>
  <si>
    <r>
      <rPr>
        <sz val="14"/>
        <color theme="1"/>
        <rFont val="宋体"/>
        <charset val="134"/>
      </rPr>
      <t>省级农机购置与应用补贴资金</t>
    </r>
  </si>
  <si>
    <t>兑付资金</t>
  </si>
  <si>
    <t>资金兑付率</t>
  </si>
  <si>
    <t>时间：2025.5.22</t>
  </si>
  <si>
    <t>兑付资金5.7</t>
  </si>
  <si>
    <t>兑付资金5.22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</si>
</sst>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25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20"/>
      <color theme="1"/>
      <name val="方正小标宋简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22" fillId="10" borderId="3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topLeftCell="A2" workbookViewId="0">
      <selection activeCell="B4" sqref="B4:D11"/>
    </sheetView>
  </sheetViews>
  <sheetFormatPr defaultColWidth="13" defaultRowHeight="56" customHeight="1" outlineLevelCol="5"/>
  <cols>
    <col min="1" max="16384" width="13" style="1" customWidth="1"/>
  </cols>
  <sheetData>
    <row r="1" ht="69" customHeight="1" spans="1:6">
      <c r="A1" s="2" t="s">
        <v>0</v>
      </c>
      <c r="B1" s="2"/>
      <c r="C1" s="2"/>
      <c r="D1" s="2"/>
      <c r="E1" s="2"/>
      <c r="F1" s="2"/>
    </row>
    <row r="2" s="1" customFormat="1" ht="69" customHeight="1" spans="1:6">
      <c r="A2" s="5" t="s">
        <v>1</v>
      </c>
      <c r="B2" s="7" t="s">
        <v>2</v>
      </c>
      <c r="C2" s="7"/>
      <c r="D2" s="7"/>
      <c r="E2" s="5" t="s">
        <v>3</v>
      </c>
      <c r="F2" s="5" t="s">
        <v>4</v>
      </c>
    </row>
    <row r="3" s="1" customFormat="1" ht="72" customHeight="1" spans="1:6">
      <c r="A3" s="4"/>
      <c r="B3" s="5" t="s">
        <v>5</v>
      </c>
      <c r="C3" s="5" t="s">
        <v>6</v>
      </c>
      <c r="D3" s="5" t="s">
        <v>7</v>
      </c>
      <c r="E3" s="4"/>
      <c r="F3" s="5"/>
    </row>
    <row r="4" customHeight="1" spans="1:6">
      <c r="A4" s="4" t="s">
        <v>8</v>
      </c>
      <c r="B4" s="4">
        <v>642</v>
      </c>
      <c r="C4" s="4">
        <v>450</v>
      </c>
      <c r="D4" s="4">
        <f>B4+C4</f>
        <v>1092</v>
      </c>
      <c r="E4" s="4">
        <v>57</v>
      </c>
      <c r="F4" s="4">
        <f>B4+C4+E4</f>
        <v>1149</v>
      </c>
    </row>
    <row r="5" customHeight="1" spans="1:6">
      <c r="A5" s="4" t="s">
        <v>9</v>
      </c>
      <c r="B5" s="4">
        <v>794</v>
      </c>
      <c r="C5" s="4">
        <v>650</v>
      </c>
      <c r="D5" s="4">
        <f t="shared" ref="D5:D11" si="0">B5+C5</f>
        <v>1444</v>
      </c>
      <c r="E5" s="4">
        <v>79</v>
      </c>
      <c r="F5" s="4">
        <f t="shared" ref="F5:F11" si="1">B5+C5+E5</f>
        <v>1523</v>
      </c>
    </row>
    <row r="6" customHeight="1" spans="1:6">
      <c r="A6" s="4" t="s">
        <v>10</v>
      </c>
      <c r="B6" s="4">
        <v>535</v>
      </c>
      <c r="C6" s="4">
        <v>450</v>
      </c>
      <c r="D6" s="4">
        <f t="shared" si="0"/>
        <v>985</v>
      </c>
      <c r="E6" s="4">
        <v>47</v>
      </c>
      <c r="F6" s="4">
        <f t="shared" si="1"/>
        <v>1032</v>
      </c>
    </row>
    <row r="7" customHeight="1" spans="1:6">
      <c r="A7" s="4" t="s">
        <v>11</v>
      </c>
      <c r="B7" s="4">
        <v>731</v>
      </c>
      <c r="C7" s="4">
        <v>550</v>
      </c>
      <c r="D7" s="4">
        <f t="shared" si="0"/>
        <v>1281</v>
      </c>
      <c r="E7" s="4">
        <v>62</v>
      </c>
      <c r="F7" s="4">
        <f t="shared" si="1"/>
        <v>1343</v>
      </c>
    </row>
    <row r="8" customHeight="1" spans="1:6">
      <c r="A8" s="4" t="s">
        <v>12</v>
      </c>
      <c r="B8" s="4">
        <v>1162</v>
      </c>
      <c r="C8" s="4">
        <v>900</v>
      </c>
      <c r="D8" s="4">
        <f t="shared" si="0"/>
        <v>2062</v>
      </c>
      <c r="E8" s="4">
        <v>115</v>
      </c>
      <c r="F8" s="4">
        <f t="shared" si="1"/>
        <v>2177</v>
      </c>
    </row>
    <row r="9" customHeight="1" spans="1:6">
      <c r="A9" s="4" t="s">
        <v>13</v>
      </c>
      <c r="B9" s="4">
        <v>925</v>
      </c>
      <c r="C9" s="4">
        <v>600</v>
      </c>
      <c r="D9" s="4">
        <f t="shared" si="0"/>
        <v>1525</v>
      </c>
      <c r="E9" s="4">
        <v>82</v>
      </c>
      <c r="F9" s="4">
        <f t="shared" si="1"/>
        <v>1607</v>
      </c>
    </row>
    <row r="10" customHeight="1" spans="1:6">
      <c r="A10" s="4" t="s">
        <v>14</v>
      </c>
      <c r="B10" s="4">
        <v>1883</v>
      </c>
      <c r="C10" s="4">
        <v>1150</v>
      </c>
      <c r="D10" s="4">
        <f t="shared" si="0"/>
        <v>3033</v>
      </c>
      <c r="E10" s="4">
        <v>139</v>
      </c>
      <c r="F10" s="4">
        <f t="shared" si="1"/>
        <v>3172</v>
      </c>
    </row>
    <row r="11" customHeight="1" spans="1:6">
      <c r="A11" s="4" t="s">
        <v>15</v>
      </c>
      <c r="B11" s="4">
        <f>SUM(B4:B10)</f>
        <v>6672</v>
      </c>
      <c r="C11" s="4">
        <f>SUM(C4:C10)</f>
        <v>4750</v>
      </c>
      <c r="D11" s="4">
        <f t="shared" si="0"/>
        <v>11422</v>
      </c>
      <c r="E11" s="4">
        <f>SUM(E4:E10)</f>
        <v>581</v>
      </c>
      <c r="F11" s="4">
        <f t="shared" si="1"/>
        <v>12003</v>
      </c>
    </row>
  </sheetData>
  <mergeCells count="5">
    <mergeCell ref="A1:F1"/>
    <mergeCell ref="B2:D2"/>
    <mergeCell ref="A2:A3"/>
    <mergeCell ref="E2:E3"/>
    <mergeCell ref="F2:F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" sqref="$A1:$XFD1048576"/>
    </sheetView>
  </sheetViews>
  <sheetFormatPr defaultColWidth="18.375" defaultRowHeight="44" customHeight="1" outlineLevelCol="6"/>
  <cols>
    <col min="1" max="16384" width="18.375" style="1" customWidth="1"/>
  </cols>
  <sheetData>
    <row r="1" s="1" customFormat="1" customHeight="1" spans="1:7">
      <c r="A1" s="2" t="s">
        <v>16</v>
      </c>
      <c r="B1" s="2"/>
      <c r="C1" s="2"/>
      <c r="D1" s="2"/>
      <c r="E1" s="2"/>
      <c r="F1" s="2"/>
      <c r="G1" s="2"/>
    </row>
    <row r="2" s="1" customFormat="1" ht="32" customHeight="1" spans="1:7">
      <c r="A2" s="3" t="s">
        <v>17</v>
      </c>
      <c r="B2" s="3"/>
      <c r="C2" s="3"/>
      <c r="D2" s="3"/>
      <c r="E2" s="3"/>
      <c r="F2" s="3"/>
      <c r="G2" s="3"/>
    </row>
    <row r="3" s="1" customFormat="1" ht="56.25" spans="1:7">
      <c r="A3" s="4" t="s">
        <v>1</v>
      </c>
      <c r="B3" s="4" t="s">
        <v>18</v>
      </c>
      <c r="C3" s="4" t="s">
        <v>19</v>
      </c>
      <c r="D3" s="4" t="s">
        <v>20</v>
      </c>
      <c r="E3" s="5" t="s">
        <v>4</v>
      </c>
      <c r="F3" s="5" t="s">
        <v>21</v>
      </c>
      <c r="G3" s="5" t="s">
        <v>22</v>
      </c>
    </row>
    <row r="4" s="1" customFormat="1" customHeight="1" spans="1:7">
      <c r="A4" s="4" t="s">
        <v>8</v>
      </c>
      <c r="B4" s="4">
        <v>642</v>
      </c>
      <c r="C4" s="4">
        <v>450</v>
      </c>
      <c r="D4" s="4">
        <v>57</v>
      </c>
      <c r="E4" s="4">
        <f t="shared" ref="E4:E11" si="0">B4+C4+D4</f>
        <v>1149</v>
      </c>
      <c r="F4" s="4">
        <v>463</v>
      </c>
      <c r="G4" s="6">
        <f>F4/E4</f>
        <v>0.4029590948651</v>
      </c>
    </row>
    <row r="5" s="1" customFormat="1" customHeight="1" spans="1:7">
      <c r="A5" s="4" t="s">
        <v>9</v>
      </c>
      <c r="B5" s="4">
        <v>794</v>
      </c>
      <c r="C5" s="4">
        <v>650</v>
      </c>
      <c r="D5" s="4">
        <v>79</v>
      </c>
      <c r="E5" s="4">
        <f t="shared" si="0"/>
        <v>1523</v>
      </c>
      <c r="F5" s="4">
        <v>643</v>
      </c>
      <c r="G5" s="6">
        <f t="shared" ref="G5:G11" si="1">F5/E5</f>
        <v>0.422193040052528</v>
      </c>
    </row>
    <row r="6" s="1" customFormat="1" customHeight="1" spans="1:7">
      <c r="A6" s="4" t="s">
        <v>10</v>
      </c>
      <c r="B6" s="4">
        <v>535</v>
      </c>
      <c r="C6" s="4">
        <v>450</v>
      </c>
      <c r="D6" s="4">
        <v>47</v>
      </c>
      <c r="E6" s="4">
        <f t="shared" si="0"/>
        <v>1032</v>
      </c>
      <c r="F6" s="4">
        <v>380</v>
      </c>
      <c r="G6" s="6">
        <f t="shared" si="1"/>
        <v>0.368217054263566</v>
      </c>
    </row>
    <row r="7" s="1" customFormat="1" customHeight="1" spans="1:7">
      <c r="A7" s="4" t="s">
        <v>11</v>
      </c>
      <c r="B7" s="4">
        <v>731</v>
      </c>
      <c r="C7" s="4">
        <v>550</v>
      </c>
      <c r="D7" s="4">
        <v>62</v>
      </c>
      <c r="E7" s="4">
        <f t="shared" si="0"/>
        <v>1343</v>
      </c>
      <c r="F7" s="4">
        <v>531</v>
      </c>
      <c r="G7" s="6">
        <f t="shared" si="1"/>
        <v>0.395383469843634</v>
      </c>
    </row>
    <row r="8" s="1" customFormat="1" customHeight="1" spans="1:7">
      <c r="A8" s="4" t="s">
        <v>12</v>
      </c>
      <c r="B8" s="4">
        <v>1162</v>
      </c>
      <c r="C8" s="4">
        <v>900</v>
      </c>
      <c r="D8" s="4">
        <v>115</v>
      </c>
      <c r="E8" s="4">
        <f t="shared" si="0"/>
        <v>2177</v>
      </c>
      <c r="F8" s="4">
        <v>1003</v>
      </c>
      <c r="G8" s="6">
        <f t="shared" si="1"/>
        <v>0.460725769407441</v>
      </c>
    </row>
    <row r="9" s="1" customFormat="1" customHeight="1" spans="1:7">
      <c r="A9" s="4" t="s">
        <v>13</v>
      </c>
      <c r="B9" s="4">
        <v>925</v>
      </c>
      <c r="C9" s="4">
        <v>600</v>
      </c>
      <c r="D9" s="4">
        <v>82</v>
      </c>
      <c r="E9" s="4">
        <f t="shared" si="0"/>
        <v>1607</v>
      </c>
      <c r="F9" s="4">
        <v>673</v>
      </c>
      <c r="G9" s="6">
        <f t="shared" si="1"/>
        <v>0.418792781580585</v>
      </c>
    </row>
    <row r="10" s="1" customFormat="1" customHeight="1" spans="1:7">
      <c r="A10" s="4" t="s">
        <v>14</v>
      </c>
      <c r="B10" s="4">
        <v>1883</v>
      </c>
      <c r="C10" s="4">
        <v>1150</v>
      </c>
      <c r="D10" s="4">
        <v>139</v>
      </c>
      <c r="E10" s="4">
        <f t="shared" si="0"/>
        <v>3172</v>
      </c>
      <c r="F10" s="4">
        <v>1459</v>
      </c>
      <c r="G10" s="6">
        <f t="shared" si="1"/>
        <v>0.459962168978562</v>
      </c>
    </row>
    <row r="11" s="1" customFormat="1" customHeight="1" spans="1:7">
      <c r="A11" s="4" t="s">
        <v>15</v>
      </c>
      <c r="B11" s="4">
        <f>SUM(B4:B10)</f>
        <v>6672</v>
      </c>
      <c r="C11" s="4">
        <f>SUM(C4:C10)</f>
        <v>4750</v>
      </c>
      <c r="D11" s="4">
        <f>SUM(D4:D10)</f>
        <v>581</v>
      </c>
      <c r="E11" s="4">
        <f t="shared" si="0"/>
        <v>12003</v>
      </c>
      <c r="F11" s="4">
        <f>SUM(F4:F10)</f>
        <v>5152</v>
      </c>
      <c r="G11" s="6">
        <f t="shared" si="1"/>
        <v>0.429226026826627</v>
      </c>
    </row>
  </sheetData>
  <mergeCells count="2">
    <mergeCell ref="A1:G1"/>
    <mergeCell ref="A2:G2"/>
  </mergeCell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F13" sqref="F13"/>
    </sheetView>
  </sheetViews>
  <sheetFormatPr defaultColWidth="16.125" defaultRowHeight="44" customHeight="1" outlineLevelCol="7"/>
  <cols>
    <col min="1" max="16384" width="16.125" style="1" customWidth="1"/>
  </cols>
  <sheetData>
    <row r="1" s="1" customFormat="1" customHeight="1" spans="1:8">
      <c r="A1" s="2" t="s">
        <v>16</v>
      </c>
      <c r="B1" s="2"/>
      <c r="C1" s="2"/>
      <c r="D1" s="2"/>
      <c r="E1" s="2"/>
      <c r="F1" s="2"/>
      <c r="G1" s="2"/>
      <c r="H1" s="2"/>
    </row>
    <row r="2" s="1" customFormat="1" ht="32" customHeight="1" spans="1:8">
      <c r="A2" s="3" t="s">
        <v>23</v>
      </c>
      <c r="B2" s="3"/>
      <c r="C2" s="3"/>
      <c r="D2" s="3"/>
      <c r="E2" s="3"/>
      <c r="F2" s="3"/>
      <c r="G2" s="3"/>
      <c r="H2" s="3"/>
    </row>
    <row r="3" s="1" customFormat="1" ht="56.25" spans="1:8">
      <c r="A3" s="4" t="s">
        <v>1</v>
      </c>
      <c r="B3" s="4" t="s">
        <v>18</v>
      </c>
      <c r="C3" s="4" t="s">
        <v>19</v>
      </c>
      <c r="D3" s="4" t="s">
        <v>20</v>
      </c>
      <c r="E3" s="5" t="s">
        <v>4</v>
      </c>
      <c r="F3" s="5" t="s">
        <v>24</v>
      </c>
      <c r="G3" s="5" t="s">
        <v>25</v>
      </c>
      <c r="H3" s="5" t="s">
        <v>22</v>
      </c>
    </row>
    <row r="4" s="1" customFormat="1" customHeight="1" spans="1:8">
      <c r="A4" s="4" t="s">
        <v>8</v>
      </c>
      <c r="B4" s="4">
        <v>642</v>
      </c>
      <c r="C4" s="4">
        <v>450</v>
      </c>
      <c r="D4" s="4">
        <v>57</v>
      </c>
      <c r="E4" s="4">
        <f t="shared" ref="E4:E11" si="0">B4+C4+D4</f>
        <v>1149</v>
      </c>
      <c r="F4" s="4">
        <v>463</v>
      </c>
      <c r="G4" s="4">
        <v>522</v>
      </c>
      <c r="H4" s="6">
        <f>G4/E4</f>
        <v>0.454308093994778</v>
      </c>
    </row>
    <row r="5" s="1" customFormat="1" customHeight="1" spans="1:8">
      <c r="A5" s="4" t="s">
        <v>9</v>
      </c>
      <c r="B5" s="4">
        <v>794</v>
      </c>
      <c r="C5" s="4">
        <v>650</v>
      </c>
      <c r="D5" s="4">
        <v>79</v>
      </c>
      <c r="E5" s="4">
        <f t="shared" si="0"/>
        <v>1523</v>
      </c>
      <c r="F5" s="4">
        <v>643</v>
      </c>
      <c r="G5" s="4">
        <v>643</v>
      </c>
      <c r="H5" s="6">
        <f t="shared" ref="H5:H11" si="1">G5/E5</f>
        <v>0.422193040052528</v>
      </c>
    </row>
    <row r="6" s="1" customFormat="1" customHeight="1" spans="1:8">
      <c r="A6" s="4" t="s">
        <v>10</v>
      </c>
      <c r="B6" s="4">
        <v>535</v>
      </c>
      <c r="C6" s="4">
        <v>450</v>
      </c>
      <c r="D6" s="4">
        <v>47</v>
      </c>
      <c r="E6" s="4">
        <f t="shared" si="0"/>
        <v>1032</v>
      </c>
      <c r="F6" s="4">
        <v>380</v>
      </c>
      <c r="G6" s="4">
        <v>480</v>
      </c>
      <c r="H6" s="6">
        <f t="shared" si="1"/>
        <v>0.465116279069767</v>
      </c>
    </row>
    <row r="7" s="1" customFormat="1" customHeight="1" spans="1:8">
      <c r="A7" s="4" t="s">
        <v>11</v>
      </c>
      <c r="B7" s="4">
        <v>731</v>
      </c>
      <c r="C7" s="4">
        <v>550</v>
      </c>
      <c r="D7" s="4">
        <v>62</v>
      </c>
      <c r="E7" s="4">
        <f t="shared" si="0"/>
        <v>1343</v>
      </c>
      <c r="F7" s="4">
        <v>531</v>
      </c>
      <c r="G7" s="4">
        <v>531</v>
      </c>
      <c r="H7" s="6">
        <f t="shared" si="1"/>
        <v>0.395383469843634</v>
      </c>
    </row>
    <row r="8" s="1" customFormat="1" customHeight="1" spans="1:8">
      <c r="A8" s="4" t="s">
        <v>12</v>
      </c>
      <c r="B8" s="4">
        <v>1162</v>
      </c>
      <c r="C8" s="4">
        <v>900</v>
      </c>
      <c r="D8" s="4">
        <v>115</v>
      </c>
      <c r="E8" s="4">
        <f t="shared" si="0"/>
        <v>2177</v>
      </c>
      <c r="F8" s="4">
        <v>1003</v>
      </c>
      <c r="G8" s="4">
        <v>1003</v>
      </c>
      <c r="H8" s="6">
        <f t="shared" si="1"/>
        <v>0.460725769407441</v>
      </c>
    </row>
    <row r="9" s="1" customFormat="1" customHeight="1" spans="1:8">
      <c r="A9" s="4" t="s">
        <v>13</v>
      </c>
      <c r="B9" s="4">
        <v>925</v>
      </c>
      <c r="C9" s="4">
        <v>600</v>
      </c>
      <c r="D9" s="4">
        <v>82</v>
      </c>
      <c r="E9" s="4">
        <f t="shared" si="0"/>
        <v>1607</v>
      </c>
      <c r="F9" s="4">
        <v>673</v>
      </c>
      <c r="G9" s="4">
        <v>801</v>
      </c>
      <c r="H9" s="6">
        <f t="shared" si="1"/>
        <v>0.498444306160548</v>
      </c>
    </row>
    <row r="10" s="1" customFormat="1" customHeight="1" spans="1:8">
      <c r="A10" s="4" t="s">
        <v>14</v>
      </c>
      <c r="B10" s="4">
        <v>1883</v>
      </c>
      <c r="C10" s="4">
        <v>1150</v>
      </c>
      <c r="D10" s="4">
        <v>139</v>
      </c>
      <c r="E10" s="4">
        <f t="shared" si="0"/>
        <v>3172</v>
      </c>
      <c r="F10" s="4">
        <v>1459</v>
      </c>
      <c r="G10" s="4">
        <v>1728</v>
      </c>
      <c r="H10" s="6">
        <f t="shared" si="1"/>
        <v>0.544766708701135</v>
      </c>
    </row>
    <row r="11" s="1" customFormat="1" customHeight="1" spans="1:8">
      <c r="A11" s="4" t="s">
        <v>15</v>
      </c>
      <c r="B11" s="4">
        <f t="shared" ref="B11:G11" si="2">SUM(B4:B10)</f>
        <v>6672</v>
      </c>
      <c r="C11" s="4">
        <f t="shared" si="2"/>
        <v>4750</v>
      </c>
      <c r="D11" s="4">
        <f t="shared" si="2"/>
        <v>581</v>
      </c>
      <c r="E11" s="4">
        <f t="shared" si="0"/>
        <v>12003</v>
      </c>
      <c r="F11" s="4">
        <f t="shared" si="2"/>
        <v>5152</v>
      </c>
      <c r="G11" s="4">
        <f t="shared" si="2"/>
        <v>5708</v>
      </c>
      <c r="H11" s="6">
        <f t="shared" si="1"/>
        <v>0.475547779721736</v>
      </c>
    </row>
  </sheetData>
  <mergeCells count="2">
    <mergeCell ref="A1:H1"/>
    <mergeCell ref="A2:H2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5.7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朱小小</cp:lastModifiedBy>
  <dcterms:created xsi:type="dcterms:W3CDTF">2006-09-13T11:21:00Z</dcterms:created>
  <dcterms:modified xsi:type="dcterms:W3CDTF">2025-05-30T08:04:48Z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BFF9AB9E32284115809C3BF7A78A268A</vt:lpwstr>
  </property>
  <property fmtid="{D5CDD505-2E9C-101B-9397-08002B2CF9AE}" pid="3" name="KSOProductBuildVer">
    <vt:lpwstr>2052-11.8.2.11473</vt:lpwstr>
  </property>
</Properties>
</file>