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个人汇总表" sheetId="4" r:id="rId1"/>
    <sheet name="个人农行" sheetId="3" r:id="rId2"/>
    <sheet name="个人农商行" sheetId="5" r:id="rId3"/>
  </sheets>
  <definedNames>
    <definedName name="_xlnm._FilterDatabase" localSheetId="1" hidden="1">个人农行!$A$3:$P$91</definedName>
    <definedName name="_xlnm._FilterDatabase" localSheetId="2" hidden="1">个人农商行!$A$3:$P$216</definedName>
    <definedName name="_xlnm.Print_Titles" localSheetId="1">个人农行!$1:$3</definedName>
    <definedName name="_xlnm.Print_Titles" localSheetId="2">个人农商行!$1:$3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<sst xmlns="http://schemas.openxmlformats.org/spreadsheetml/2006/main" count="2881" uniqueCount="1132">
  <si>
    <t>灵台县2025年第四批报废补贴（国债资金-个人）发放公示汇总表</t>
  </si>
  <si>
    <t>单位：灵台县农业机械化服务中心　　　　　　                单位：元　  　　　　　　时间：2025年12月2日</t>
  </si>
  <si>
    <t>序号</t>
  </si>
  <si>
    <t>乡镇</t>
  </si>
  <si>
    <t>报废户数（户）</t>
  </si>
  <si>
    <t>报废机具数量（台、件）</t>
  </si>
  <si>
    <t>报废补贴资金</t>
  </si>
  <si>
    <t>备  注</t>
  </si>
  <si>
    <t>中台</t>
  </si>
  <si>
    <t>农行</t>
  </si>
  <si>
    <t>什字</t>
  </si>
  <si>
    <t>邵寨</t>
  </si>
  <si>
    <t>独店</t>
  </si>
  <si>
    <t>朝那</t>
  </si>
  <si>
    <t>小计</t>
  </si>
  <si>
    <t>星火</t>
  </si>
  <si>
    <t>农商行</t>
  </si>
  <si>
    <t>新开</t>
  </si>
  <si>
    <t>西屯</t>
  </si>
  <si>
    <t>上良</t>
  </si>
  <si>
    <t>蒲窝</t>
  </si>
  <si>
    <t>龙门</t>
  </si>
  <si>
    <t>梁原</t>
  </si>
  <si>
    <t>百里</t>
  </si>
  <si>
    <t>合计</t>
  </si>
  <si>
    <t>主要负责人（签字）：                   分管领导（签字）：                 经办人（签字）：</t>
  </si>
  <si>
    <t>灵台县2025年第四批农机报废补贴（国债资金）发放公示（个人-农商行发放）</t>
  </si>
  <si>
    <t>单位：灵台县农业机械化服务中心</t>
  </si>
  <si>
    <t>时间：2025年12月2日</t>
  </si>
  <si>
    <t>姓名或组织名称</t>
  </si>
  <si>
    <t>身份证号或组织机构代码证号</t>
  </si>
  <si>
    <t>家庭住址</t>
  </si>
  <si>
    <t>报废机型</t>
  </si>
  <si>
    <t>报废类别</t>
  </si>
  <si>
    <t>机具型号</t>
  </si>
  <si>
    <t>生产厂家</t>
  </si>
  <si>
    <t>出厂编号</t>
  </si>
  <si>
    <t>回收拆解企业</t>
  </si>
  <si>
    <t>数量</t>
  </si>
  <si>
    <t>中央补贴额</t>
  </si>
  <si>
    <t>个人小计</t>
  </si>
  <si>
    <t>中台镇</t>
  </si>
  <si>
    <t>冯小霞</t>
  </si>
  <si>
    <t>62272319770428362X</t>
  </si>
  <si>
    <t>甘肃省灵台县中台镇安家庄村安家庄社150号</t>
  </si>
  <si>
    <t>播种机[6-11行]</t>
  </si>
  <si>
    <t>6-11行</t>
  </si>
  <si>
    <t>小麦播种机</t>
  </si>
  <si>
    <t>陕西省宝鸡市农业机械厂</t>
  </si>
  <si>
    <t>2025-PLTD-BZJ-11-082</t>
  </si>
  <si>
    <t>平凉通达正业农机销售有限公司</t>
  </si>
  <si>
    <t>甘肃省灵台县中台镇水泉村尹家沟门社124号</t>
  </si>
  <si>
    <t>拖拉机[50-80马力（含）]</t>
  </si>
  <si>
    <t>50-80马力（含）</t>
  </si>
  <si>
    <t>维泰604</t>
  </si>
  <si>
    <t>山东省英胜机械公司</t>
  </si>
  <si>
    <t>SAGMA042</t>
  </si>
  <si>
    <t>冯中喜</t>
  </si>
  <si>
    <t>622723196804190178</t>
  </si>
  <si>
    <t>甘肃省灵台县中台镇红崖沟村王沟门社158号</t>
  </si>
  <si>
    <t>拖拉机[20（ 含） -50 马力（含）]</t>
  </si>
  <si>
    <t>20（ 含） -50 马力（含）</t>
  </si>
  <si>
    <t>东方红-300轮式拖拉机</t>
  </si>
  <si>
    <t>中国一拖集团有限公司</t>
  </si>
  <si>
    <t>犁[单犁体幅宽35cm以下_犁体数量2-4个]</t>
  </si>
  <si>
    <t>单犁体幅宽35cm以下_犁体数量2-4个</t>
  </si>
  <si>
    <t>227型翻转犁</t>
  </si>
  <si>
    <t>陕西省岐山农业机械厂</t>
  </si>
  <si>
    <t>2025-PLTD-35(-)L-4-016</t>
  </si>
  <si>
    <t>陕西省岐山县农业机械厂</t>
  </si>
  <si>
    <t>2025-PLTD-BZJ-7-083</t>
  </si>
  <si>
    <t>泰山320轮式拖拉机</t>
  </si>
  <si>
    <t>山东潍坊鲁山拖拉机制造公司</t>
  </si>
  <si>
    <t>苟金锁</t>
  </si>
  <si>
    <t>622723197401100179</t>
  </si>
  <si>
    <t>甘肃省灵台县中台镇水泉村虎家店社066号</t>
  </si>
  <si>
    <t>泰山300拖拉机</t>
  </si>
  <si>
    <t>山东省泰山拖拉机制造厂</t>
  </si>
  <si>
    <t>13364[1269]</t>
  </si>
  <si>
    <t>灵台县大众农业机械有限责任公司</t>
  </si>
  <si>
    <t>马尔理</t>
  </si>
  <si>
    <t>622723198011160170</t>
  </si>
  <si>
    <t>甘肃省灵台县中台镇南店子村南店子社266号</t>
  </si>
  <si>
    <t>12045[0830]</t>
  </si>
  <si>
    <t>马林喜</t>
  </si>
  <si>
    <t>622723197406050190</t>
  </si>
  <si>
    <t>甘肃省灵台县中台镇康家沟村枣树台社004号</t>
  </si>
  <si>
    <t>东方红350拖拉机</t>
  </si>
  <si>
    <t>0808866[8082712]</t>
  </si>
  <si>
    <t>东风350拖拉机</t>
  </si>
  <si>
    <t>常州东风拖拉机厂</t>
  </si>
  <si>
    <t>0707463[0700503426]</t>
  </si>
  <si>
    <t>旋耕机[1.5m≤耕幅&lt;2m]</t>
  </si>
  <si>
    <t>1.5m≤耕幅&lt;2m</t>
  </si>
  <si>
    <t>1GQN-150K旋耕机</t>
  </si>
  <si>
    <t>8行小麦播种机</t>
  </si>
  <si>
    <t>岐山益店兴农机械厂</t>
  </si>
  <si>
    <t>2025-LTDZ-BZJ-8-013</t>
  </si>
  <si>
    <t>10行小麦播种机</t>
  </si>
  <si>
    <t>2025-LTDZ-BZJ-10-014</t>
  </si>
  <si>
    <t>230型翻转犁</t>
  </si>
  <si>
    <t>岐山农机修造厂</t>
  </si>
  <si>
    <t>2025-LTDZ-35(-)L-4-015</t>
  </si>
  <si>
    <t>任亚玲</t>
  </si>
  <si>
    <t>622723197611170183</t>
  </si>
  <si>
    <t>甘肃省灵台县中台镇胡家店村水沟社041号</t>
  </si>
  <si>
    <t>播种机[12-18行]</t>
  </si>
  <si>
    <t>12-18行</t>
  </si>
  <si>
    <t>陕西省户县播种机厂</t>
  </si>
  <si>
    <t>2025-PLTD--BZJ-12-087</t>
  </si>
  <si>
    <t>史彩霞</t>
  </si>
  <si>
    <t>622723197508170185</t>
  </si>
  <si>
    <t>甘肃省灵台县中台镇安家庄村阳坡山社172号</t>
  </si>
  <si>
    <t>拖拉机[20马力以下，包含10马力≤发动机功率＜20马力，及10马力 以下且有手扶拖拉机铭牌的]</t>
  </si>
  <si>
    <t>20马力以下，包含10马力≤发动机功率＜20马力，及10马力 以下且有手扶拖拉机铭牌的</t>
  </si>
  <si>
    <t>延河15拖拉机</t>
  </si>
  <si>
    <t>陕西省西安拖拉机厂</t>
  </si>
  <si>
    <t>3184[952804]</t>
  </si>
  <si>
    <t>7行小麦播种机</t>
  </si>
  <si>
    <t>甘肃省灵台县农机制造厂</t>
  </si>
  <si>
    <t>2025-LTDZ-BZJ-7-022</t>
  </si>
  <si>
    <t>130型犁</t>
  </si>
  <si>
    <t>陕西省岐山县农机修造厂</t>
  </si>
  <si>
    <t>2025-LTDZ-L-130-35(-)-2-018</t>
  </si>
  <si>
    <t>应付270元，本次付210元，欠60元。</t>
  </si>
  <si>
    <t>孙平乐</t>
  </si>
  <si>
    <t>622723196710100231</t>
  </si>
  <si>
    <t>甘肃省灵台县中台镇杨村村当庄社080号</t>
  </si>
  <si>
    <t>旋耕机[1m≤耕幅&lt;1.5m]</t>
  </si>
  <si>
    <t>1m≤耕幅&lt;1.5m</t>
  </si>
  <si>
    <t>1GNQ150型旋耕机</t>
  </si>
  <si>
    <t>江西南昌旋耕机厂</t>
  </si>
  <si>
    <t>2025-PLTD-35(-)L-4-019</t>
  </si>
  <si>
    <t>孙小平</t>
  </si>
  <si>
    <t>622723198009150176</t>
  </si>
  <si>
    <t>甘肃省灵台县中台镇杨村村当庄社075号</t>
  </si>
  <si>
    <t>甘肃省灵台县农机公司</t>
  </si>
  <si>
    <t>2025-PLTD-BZJ-7-054</t>
  </si>
  <si>
    <t>2BXJ-11精播机</t>
  </si>
  <si>
    <t>陕西省岐山益店兴农机械厂</t>
  </si>
  <si>
    <t>2025-PLTD-BZJ-11-055</t>
  </si>
  <si>
    <t>甘肃肃灵台县农机公司</t>
  </si>
  <si>
    <t>2025-PLTD-35(-)L-4-020</t>
  </si>
  <si>
    <t>唐小荣</t>
  </si>
  <si>
    <t>622723197007060199</t>
  </si>
  <si>
    <t>甘肃省灵台县中台镇许家沟村唐家河社211号</t>
  </si>
  <si>
    <t>东方红MF400型拖拉机</t>
  </si>
  <si>
    <t>河南省洛阳市中国一拖集团有限公司</t>
  </si>
  <si>
    <t>王怀玉</t>
  </si>
  <si>
    <t>622723197110050191</t>
  </si>
  <si>
    <t>甘肃省灵台县中台镇东王沟村沟西社014号</t>
  </si>
  <si>
    <t>230型机械犁</t>
  </si>
  <si>
    <t>2025-PLTD-L-35(-)-4-009</t>
  </si>
  <si>
    <t>杨丽萍</t>
  </si>
  <si>
    <t>622723199104060202</t>
  </si>
  <si>
    <t>甘肃省灵台县中台镇水泉村王家那社011号</t>
  </si>
  <si>
    <t>天水150型拖拉机</t>
  </si>
  <si>
    <t>甘肃省天水拖拉机厂</t>
  </si>
  <si>
    <t>04065[27055]</t>
  </si>
  <si>
    <t>杨育福</t>
  </si>
  <si>
    <t>622723198608210177</t>
  </si>
  <si>
    <t>甘肃省灵台县中台镇坷台村西沟社369号</t>
  </si>
  <si>
    <t>旋耕机[耕幅≥2.5m]</t>
  </si>
  <si>
    <t>耕幅≥2.5m</t>
  </si>
  <si>
    <t>1GQN-250J旋耕机</t>
  </si>
  <si>
    <t>江西省南昌旋耕机公司</t>
  </si>
  <si>
    <t>2025-LTLY-XGJ-250-010</t>
  </si>
  <si>
    <t>灵台县陇友农业机械商贸有限责任公司</t>
  </si>
  <si>
    <t>姚双爱</t>
  </si>
  <si>
    <t>622723196209220192</t>
  </si>
  <si>
    <t>甘肃省灵台县中台镇胡家店村水沟社044号</t>
  </si>
  <si>
    <t>151型手扶拖拉机</t>
  </si>
  <si>
    <t>江苏省常州常方拖拉机有限公司</t>
  </si>
  <si>
    <t>白小玲</t>
  </si>
  <si>
    <t>622723198411243442</t>
  </si>
  <si>
    <t>甘肃省灵台县中台镇坷台村西沟社395号</t>
  </si>
  <si>
    <t>227型机械犁</t>
  </si>
  <si>
    <t>2025-PLTD-35(-)L-4-012</t>
  </si>
  <si>
    <t>应付270元，已付60元，本次付210元。</t>
  </si>
  <si>
    <t>杜都科</t>
  </si>
  <si>
    <t>622723197501285019</t>
  </si>
  <si>
    <t>甘肃省灵台县中台镇安家庄村安家庄社149号</t>
  </si>
  <si>
    <t>小麦10行播种机</t>
  </si>
  <si>
    <t>陕西省岐山益店修造厂</t>
  </si>
  <si>
    <t>2025-LTDZ-BZJ-10-025</t>
  </si>
  <si>
    <t>什字镇</t>
  </si>
  <si>
    <t>韩兴财</t>
  </si>
  <si>
    <t>622723195101130414</t>
  </si>
  <si>
    <t>甘肃省灵台县什字镇姚家沟村姚家沟社175号</t>
  </si>
  <si>
    <t>东方红300拖拉机</t>
  </si>
  <si>
    <t>河南省一拖集团公司</t>
  </si>
  <si>
    <t>0500036[5032937]</t>
  </si>
  <si>
    <t>1GNQ140旋耕机</t>
  </si>
  <si>
    <t>江西省南昌旋耕机厂</t>
  </si>
  <si>
    <t>11行播种机</t>
  </si>
  <si>
    <t>陕西省岐山益店机械厂</t>
  </si>
  <si>
    <t>2025-LTDZ-BZJ-11-030</t>
  </si>
  <si>
    <t>350拖拉机</t>
  </si>
  <si>
    <t>潍坊泰山拖拉机厂</t>
  </si>
  <si>
    <t>10014[03C0401444]</t>
  </si>
  <si>
    <t>王富民</t>
  </si>
  <si>
    <t>622723195906040416</t>
  </si>
  <si>
    <t>甘肃省灵台县什字镇长坡村南门社066号</t>
  </si>
  <si>
    <t>泰山280型拖拉机</t>
  </si>
  <si>
    <t>2025-PLTD-TLJ-280-006[0083]</t>
  </si>
  <si>
    <t>东风250型轮式拖拉机</t>
  </si>
  <si>
    <t>常州东风农机集团有限公司</t>
  </si>
  <si>
    <t>09C10731</t>
  </si>
  <si>
    <t>2025-PLTD-35(-)L-4-021</t>
  </si>
  <si>
    <t>11行小麦播种机</t>
  </si>
  <si>
    <t>陕西省岐山县益店兴农机械厂</t>
  </si>
  <si>
    <t>2025-PLTD-BZJ-11-073</t>
  </si>
  <si>
    <t>播种机[6行以下（人畜力）]</t>
  </si>
  <si>
    <t>6行以下（人畜力）</t>
  </si>
  <si>
    <t>人畜力播种机</t>
  </si>
  <si>
    <t>2025-PLTD-BZJ-3-074</t>
  </si>
  <si>
    <t>杨虎子</t>
  </si>
  <si>
    <t>622723196104102018</t>
  </si>
  <si>
    <t>甘肃省灵台县什字镇水晶村蔡坡社118号</t>
  </si>
  <si>
    <t>小麦圆盘播种机</t>
  </si>
  <si>
    <t>陕西省宝鸡市西关机械厂</t>
  </si>
  <si>
    <t>2025-LTDZ-BZJ-7-021</t>
  </si>
  <si>
    <t>陶立勤</t>
  </si>
  <si>
    <t>622723196309040412</t>
  </si>
  <si>
    <t>甘肃省灵台县什字镇前进村路家洼社117号</t>
  </si>
  <si>
    <t>东方红U200</t>
  </si>
  <si>
    <t>2025-LTLY-TLJ-20-010[016276]</t>
  </si>
  <si>
    <t>王恒文</t>
  </si>
  <si>
    <t>622723196703150476</t>
  </si>
  <si>
    <t>甘肃省灵台县什字镇前进村后沟洼社172号</t>
  </si>
  <si>
    <t>2BXJ-12多功能播种机</t>
  </si>
  <si>
    <t>陕西省宝鸡市岐山益店新兴修配厂</t>
  </si>
  <si>
    <t>2025-LTLY-BZJ-12-082</t>
  </si>
  <si>
    <t>轮式拖拉机</t>
  </si>
  <si>
    <t>江苏省常发农业装备有限公司</t>
  </si>
  <si>
    <t>90967[30006333]</t>
  </si>
  <si>
    <t>杨月明</t>
  </si>
  <si>
    <t>62272319690204043X</t>
  </si>
  <si>
    <t>甘肃省灵台县什字镇前进村后沟洼社176号</t>
  </si>
  <si>
    <t>JB/T多功能播种机</t>
  </si>
  <si>
    <t>陕西省岐山县益店新兴修配厂</t>
  </si>
  <si>
    <t>2025-LTLY-BZJ-12-084</t>
  </si>
  <si>
    <t>犁[单犁体幅宽35cm及以上_犁体数量2-4个]</t>
  </si>
  <si>
    <t>单犁体幅宽35cm及以上_犁体数量2-4个</t>
  </si>
  <si>
    <t>235型机械犁</t>
  </si>
  <si>
    <t>河南省荥阳市华丰农业机械厂</t>
  </si>
  <si>
    <t>王继宏</t>
  </si>
  <si>
    <t>622723197305120436</t>
  </si>
  <si>
    <t>甘肃省灵台县什字镇前进村郭家洼社266号</t>
  </si>
  <si>
    <t>2BXJ-11播种机</t>
  </si>
  <si>
    <t xml:space="preserve">陕西省宝鸡市岐山益店兴农机械厂 </t>
  </si>
  <si>
    <t>2025--LTLY-BZJ-11-086</t>
  </si>
  <si>
    <t>全膜双垄沟铺膜机[带旋耕作业的全膜双垄沟铺膜机]</t>
  </si>
  <si>
    <t>带旋耕作业的全膜双垄沟铺膜机</t>
  </si>
  <si>
    <t>2MBFG玉米铺膜机</t>
  </si>
  <si>
    <t>甘肃省定西市三牛农机制造公司</t>
  </si>
  <si>
    <t>DXSNMB094575</t>
  </si>
  <si>
    <t>孙红得</t>
  </si>
  <si>
    <t>622723197410281717</t>
  </si>
  <si>
    <t>甘肃省灵台县西屯乡上孙村自洼山社046号</t>
  </si>
  <si>
    <t>2025-PLTD-BZJ-09-085</t>
  </si>
  <si>
    <t>王金明</t>
  </si>
  <si>
    <t>622723197711120415</t>
  </si>
  <si>
    <t>甘肃省灵台县什字镇前进村后沟洼社191号</t>
  </si>
  <si>
    <t>2BXJ-9播种机</t>
  </si>
  <si>
    <t>陕西省西安市双永机械厂</t>
  </si>
  <si>
    <t>2025-LTLY-BZJ-09-081</t>
  </si>
  <si>
    <t>李林超</t>
  </si>
  <si>
    <t>622723198807150410</t>
  </si>
  <si>
    <t>甘肃省灵台县什字镇遥子坡村上沟老社214号</t>
  </si>
  <si>
    <t>自走式玉米联合收割机[4行及以上]</t>
  </si>
  <si>
    <t>4行及以上</t>
  </si>
  <si>
    <t>4YZ-4B1自走式玉米收获机</t>
  </si>
  <si>
    <t>福田雷沃重工有限公司</t>
  </si>
  <si>
    <t>CP4AGW00798[HC526160C]</t>
  </si>
  <si>
    <t>2BXJ-13播种机</t>
  </si>
  <si>
    <t>陕西省岐山益店新兴农具厂</t>
  </si>
  <si>
    <t>2025-LTLY-BZJ-13-001</t>
  </si>
  <si>
    <t>杜志杰</t>
  </si>
  <si>
    <t>622723195311242019</t>
  </si>
  <si>
    <t>甘肃省灵台县什字镇南沟村北头社018号</t>
  </si>
  <si>
    <t>金马200B轮式拖拉机</t>
  </si>
  <si>
    <t>江苏盐城市拖拉机厂</t>
  </si>
  <si>
    <t>邵寨镇</t>
  </si>
  <si>
    <t>巨永平</t>
  </si>
  <si>
    <t>622723198009291016</t>
  </si>
  <si>
    <t>甘肃省灵台县邵寨镇三坡村早阳庄社209号</t>
  </si>
  <si>
    <t>2BXJ-11小麦播种机</t>
  </si>
  <si>
    <t>陕西省宝鸡市雍盛机械制造公司</t>
  </si>
  <si>
    <t>2025-LTLY-BZJ-11-062</t>
  </si>
  <si>
    <t>2BXJ-7多功能播种机</t>
  </si>
  <si>
    <t>2025-LTLY-BZJ-07-063</t>
  </si>
  <si>
    <t>独店镇</t>
  </si>
  <si>
    <t>邓文革</t>
  </si>
  <si>
    <t>622723196201051451</t>
  </si>
  <si>
    <t>甘肃省灵台县独店镇冯家堡村小户南社370号</t>
  </si>
  <si>
    <t>甘肃省灵台县什字修配厂</t>
  </si>
  <si>
    <t>2025-PLTD-BZJ-7-068</t>
  </si>
  <si>
    <t>冯亚玲</t>
  </si>
  <si>
    <t>622723198902021449</t>
  </si>
  <si>
    <t>甘肃省灵台县独店镇马家塄村罗家堡社073号</t>
  </si>
  <si>
    <t>2MFG-40/70A</t>
  </si>
  <si>
    <t>定西市三牛农机制造有限公司</t>
  </si>
  <si>
    <t>DXSNMFG4301</t>
  </si>
  <si>
    <t>郭录才</t>
  </si>
  <si>
    <t>622723196001271214</t>
  </si>
  <si>
    <t>甘肃省灵台县独店镇庙背村南院子社324号</t>
  </si>
  <si>
    <t>东方红200拖拉机</t>
  </si>
  <si>
    <t>何爱娥</t>
  </si>
  <si>
    <t>622723196707141227</t>
  </si>
  <si>
    <t>甘肃省灵台县独店镇吊街村前庄社100号</t>
  </si>
  <si>
    <t>2025-PLTD-BZJ-07-069</t>
  </si>
  <si>
    <t>李金洲</t>
  </si>
  <si>
    <t>622723196701201452</t>
  </si>
  <si>
    <t>甘肃省灵台县独店镇何屯坡村阳湾社521号</t>
  </si>
  <si>
    <t>小麦11行播种机</t>
  </si>
  <si>
    <t>陕西省岐山县益店修造厂</t>
  </si>
  <si>
    <t>2025-LTDZ-BZJ-11-024</t>
  </si>
  <si>
    <t>李亚洲</t>
  </si>
  <si>
    <t>622723197205011419</t>
  </si>
  <si>
    <t>甘肃省灵台县独店镇何屯坡村东庄社</t>
  </si>
  <si>
    <t>12行小麦播种机</t>
  </si>
  <si>
    <t>2025-PLTD-BZJ-12-076</t>
  </si>
  <si>
    <t>李玉宏</t>
  </si>
  <si>
    <t>622723197903241414</t>
  </si>
  <si>
    <t>13行小麦播种机</t>
  </si>
  <si>
    <t>2025-PLTD-BZJ-13-077</t>
  </si>
  <si>
    <t>罗玮</t>
  </si>
  <si>
    <t>62272319730813143X</t>
  </si>
  <si>
    <t>甘肃省灵台县独店镇中庆村后庄社115号</t>
  </si>
  <si>
    <t>江苏常州东风农机集团公司</t>
  </si>
  <si>
    <t>0707182[07D0503238]</t>
  </si>
  <si>
    <t>15行播种机</t>
  </si>
  <si>
    <t>凤翔农机机械厂</t>
  </si>
  <si>
    <t>2025-LTDZ-BZJ-15-019</t>
  </si>
  <si>
    <t>2025-PLTD-BZJ-053</t>
  </si>
  <si>
    <t>全膜双垄沟铺膜机</t>
  </si>
  <si>
    <t>甘肃洮河拖拉机制造有限公司</t>
  </si>
  <si>
    <t>150型旋耕机</t>
  </si>
  <si>
    <t>江西省南昌县机械厂</t>
  </si>
  <si>
    <t>2025-LTDZ-XGJ-150-005</t>
  </si>
  <si>
    <t>陕西省岐山农机 修造厂</t>
  </si>
  <si>
    <t>2025-LTDZ-35(-)L-4-017</t>
  </si>
  <si>
    <t>2025-PLTD-35(-)L-4-018</t>
  </si>
  <si>
    <t>灵台县独店镇中庆村后庄社115号</t>
  </si>
  <si>
    <t>上海纽荷兰550</t>
  </si>
  <si>
    <t>上海纽荷兰农业机械有限公司</t>
  </si>
  <si>
    <t>尚芳秀</t>
  </si>
  <si>
    <t>622723196504081420</t>
  </si>
  <si>
    <t>甘肃省灵台县独店镇龙翻头村寺湾社293号</t>
  </si>
  <si>
    <t>YH111手扶拖拉机</t>
  </si>
  <si>
    <t>山东省沂水双龙机械有限公司</t>
  </si>
  <si>
    <t>YH21501[1111090158]</t>
  </si>
  <si>
    <t>杨卓</t>
  </si>
  <si>
    <t>622723200504241411</t>
  </si>
  <si>
    <t>甘肃省灵台县独店镇瓦玉村老庄社</t>
  </si>
  <si>
    <t>TA600轮式拖拉机</t>
  </si>
  <si>
    <t>福田雷沃国际重工有限责任公司</t>
  </si>
  <si>
    <t>TA05590AM[X1014837]</t>
  </si>
  <si>
    <t>姚勤锁</t>
  </si>
  <si>
    <t>622723197906081217</t>
  </si>
  <si>
    <t>甘肃省灵台县独店镇告王村河湾社228号</t>
  </si>
  <si>
    <t xml:space="preserve"> 小麦11行播种机</t>
  </si>
  <si>
    <t>陕西省凤翔西关机械厂</t>
  </si>
  <si>
    <t>2025-LTDZ-BZJ-11-026</t>
  </si>
  <si>
    <t>张俊世</t>
  </si>
  <si>
    <t>622723195706151437</t>
  </si>
  <si>
    <t>甘肃省灵台县独店镇东夏村龙门咀社344号</t>
  </si>
  <si>
    <t>180型旋耕机</t>
  </si>
  <si>
    <t>2025-PLTD-XGJ-180-008</t>
  </si>
  <si>
    <t>章建平</t>
  </si>
  <si>
    <t>62272319650525141X</t>
  </si>
  <si>
    <t>甘肃省灵台县独店镇张鳌坡村崖窑社017号</t>
  </si>
  <si>
    <t>雷沃250拖拉机</t>
  </si>
  <si>
    <t>福田雷沃国际重工股份有限公司</t>
  </si>
  <si>
    <t>TE0036092[091000800B]</t>
  </si>
  <si>
    <t>上海550拖拉机</t>
  </si>
  <si>
    <t>中国上海纽荷兰农业机械有限公司</t>
  </si>
  <si>
    <t>06004619[00653]</t>
  </si>
  <si>
    <t>陕西省宝鸡市岐山县益店机械厂</t>
  </si>
  <si>
    <t>2025-PLTD-BZJ-11-081</t>
  </si>
  <si>
    <t>朝那镇</t>
  </si>
  <si>
    <t>于保勤</t>
  </si>
  <si>
    <t>62272319670520073X</t>
  </si>
  <si>
    <t>甘肃省灵台县朝那镇干涝村店子岗社</t>
  </si>
  <si>
    <t>CC-16常州牌手扶拖拉机</t>
  </si>
  <si>
    <t>常州市常驰拖拉机厂</t>
  </si>
  <si>
    <t>杨金祥</t>
  </si>
  <si>
    <t>622723195601170711</t>
  </si>
  <si>
    <t>甘肃省灵台县朝那镇西张村北头社054号</t>
  </si>
  <si>
    <t>2BXJ-12播种机</t>
  </si>
  <si>
    <t>陕西省岐山新兴机械厂</t>
  </si>
  <si>
    <t>PLTD-BZJ-12-014</t>
  </si>
  <si>
    <t>李建勤</t>
  </si>
  <si>
    <t>62272319670224071X</t>
  </si>
  <si>
    <t>甘肃省灵台县朝那镇高崖村沟老社081号</t>
  </si>
  <si>
    <t>陕西省宝鸡市岐山机械厂</t>
  </si>
  <si>
    <t>2025-LTDZ-L-130-35(-)-2-019</t>
  </si>
  <si>
    <t>2025-LTDZ-L-230-35(-)-4-020</t>
  </si>
  <si>
    <t>赵海龙</t>
  </si>
  <si>
    <t>622723197103050716</t>
  </si>
  <si>
    <t>甘肃省灵台县朝那镇什字村陈家山社199号</t>
  </si>
  <si>
    <t>自走式玉米联合收割机[2行]</t>
  </si>
  <si>
    <t>2行</t>
  </si>
  <si>
    <t>4YZP-2D玉米收获机</t>
  </si>
  <si>
    <t>山东省金大丰机械公司</t>
  </si>
  <si>
    <t>Y2D190150M[YD4CZ7DC1]</t>
  </si>
  <si>
    <t>主要负责人（签字）：                           分管领导（签字）：                           经办人（签字）：</t>
  </si>
  <si>
    <t>星火乡</t>
  </si>
  <si>
    <t>白德虎</t>
  </si>
  <si>
    <t>622723196306083214</t>
  </si>
  <si>
    <t>甘肃省灵台县星火乡星火村二社</t>
  </si>
  <si>
    <t>1LD-230反转犁</t>
  </si>
  <si>
    <t>岐山凤鸣机械制造厂</t>
  </si>
  <si>
    <t>2025-LTLY-35(-)-L-4-014</t>
  </si>
  <si>
    <t>1GQN-140旋耕机</t>
  </si>
  <si>
    <t>西安亚奥机械制造厂</t>
  </si>
  <si>
    <t>2025-LTLY-XGJ-140-006</t>
  </si>
  <si>
    <t>2MJ-9小麦播种机</t>
  </si>
  <si>
    <t>岐山益店新兴修配厂</t>
  </si>
  <si>
    <t>2025-LTLY-BZJ-09-047</t>
  </si>
  <si>
    <t>白德科</t>
  </si>
  <si>
    <t>622723196807263213</t>
  </si>
  <si>
    <t>甘肃省灵台县星火乡东岭村东岭社032号</t>
  </si>
  <si>
    <t>2BXG-8行播种机</t>
  </si>
  <si>
    <t>岐山益店新兴机械厂</t>
  </si>
  <si>
    <t>2025-LTLY-BZJ-08-059</t>
  </si>
  <si>
    <t>2BXG-12行播种机</t>
  </si>
  <si>
    <t>岐山县益店新兴修配厂</t>
  </si>
  <si>
    <t>2025-LTLY-BZJ-012-058</t>
  </si>
  <si>
    <t>白虎梅</t>
  </si>
  <si>
    <t>622723198208123242</t>
  </si>
  <si>
    <t>甘肃省灵台县星火乡星火村三社100号</t>
  </si>
  <si>
    <t>2MBJ-13行播种机</t>
  </si>
  <si>
    <t>岐山县益店新興农机具修配厂</t>
  </si>
  <si>
    <t>2025-LTLY-BZJ-13-041</t>
  </si>
  <si>
    <t>2BX-3人畜力播种机</t>
  </si>
  <si>
    <t>灵台县农机修造厂</t>
  </si>
  <si>
    <t>2025-LTLY-BZJ-03-042</t>
  </si>
  <si>
    <t>2MBJ-10行播种机</t>
  </si>
  <si>
    <t>2025-LTLY-BZJ-10-060</t>
  </si>
  <si>
    <t>白健</t>
  </si>
  <si>
    <t>622723199510103212</t>
  </si>
  <si>
    <t>甘肃省灵台县星火乡星火村一社043号</t>
  </si>
  <si>
    <t>1GQQN-250J旋耕机</t>
  </si>
  <si>
    <t>1705N00927</t>
  </si>
  <si>
    <t>2BX-14精量播种机</t>
  </si>
  <si>
    <t>陕西省岐山县新兴农机厂</t>
  </si>
  <si>
    <t>2025-LTLY-BZJ-14-043</t>
  </si>
  <si>
    <t>2B-3蓄力播种机</t>
  </si>
  <si>
    <t>2025-LTLY-BZJ-03-44</t>
  </si>
  <si>
    <t>犁[单犁体幅宽35cm及以上_犁体数量5-8个]</t>
  </si>
  <si>
    <t>单犁体幅宽35cm及以上_犁体数量5-8个</t>
  </si>
  <si>
    <t>1LFD-435液压犁</t>
  </si>
  <si>
    <t>河南省郑州市华丰农业制造厂</t>
  </si>
  <si>
    <t>2025-LTLY-35(+)L-8-011</t>
  </si>
  <si>
    <t>白金元</t>
  </si>
  <si>
    <t>622723195801253212</t>
  </si>
  <si>
    <t>甘肃省灵台县星火乡星火村二社062号</t>
  </si>
  <si>
    <t>2MX人畜力播种机</t>
  </si>
  <si>
    <t>2025-LTLY-BZJ-03-015</t>
  </si>
  <si>
    <t>白俊明</t>
  </si>
  <si>
    <t>622723197012293210</t>
  </si>
  <si>
    <t>甘肃省灵台县星火乡星火村三社</t>
  </si>
  <si>
    <t>2BX-3型畜力播种机</t>
  </si>
  <si>
    <t>2025-LTLY-BZJ-03-036</t>
  </si>
  <si>
    <t>饲料（草）粉碎机[转子工作直径400mm（含）—550mm]</t>
  </si>
  <si>
    <t>转子工作直径400mm（含）—550mm</t>
  </si>
  <si>
    <t>粉碎机</t>
  </si>
  <si>
    <t>郑州铭洋机械设备有限公司</t>
  </si>
  <si>
    <t>2025-LTLY-550-001</t>
  </si>
  <si>
    <t>白林花</t>
  </si>
  <si>
    <t>622723197404093226</t>
  </si>
  <si>
    <t>甘肃省灵台县星火乡蔡家塬村塬边社339号</t>
  </si>
  <si>
    <t>饲料（草）铡草机[6t/h以下]</t>
  </si>
  <si>
    <t>6t/h以下</t>
  </si>
  <si>
    <t>93-ZT0.4型铡草机</t>
  </si>
  <si>
    <t>宝鸡市岐山县蒲村农机修配厂</t>
  </si>
  <si>
    <t>2025-LTLY-ZCJ-6(-)-016</t>
  </si>
  <si>
    <t>9L-0.4型铡草机</t>
  </si>
  <si>
    <t>河南省荥阳市金鑫机械厂</t>
  </si>
  <si>
    <t>2025-LTLY-ZCJ-6(-)-017</t>
  </si>
  <si>
    <t>白灵云</t>
  </si>
  <si>
    <t>622723196705073216</t>
  </si>
  <si>
    <t>甘肃省灵台县星火乡小塬村下沟圈社125号</t>
  </si>
  <si>
    <t>2BXG-9行播种机</t>
  </si>
  <si>
    <t>2025-LTLY-BZJ-09-031</t>
  </si>
  <si>
    <t>9ZT-0.6铡草机</t>
  </si>
  <si>
    <t>扶风永恒农牧机械制造有限公司</t>
  </si>
  <si>
    <t>2025-LTLY-ZCJ-(-)6-005</t>
  </si>
  <si>
    <t>白守元</t>
  </si>
  <si>
    <t>622723197011273218</t>
  </si>
  <si>
    <t>甘肃省灵台县星火乡星火村二社063号</t>
  </si>
  <si>
    <t>TS-180拖拉机</t>
  </si>
  <si>
    <t>天水拖拉机制造厂</t>
  </si>
  <si>
    <t>2025-LTLY-TLJ-018-003</t>
  </si>
  <si>
    <t>2025-LTLY-BZJ-13-045</t>
  </si>
  <si>
    <t>9ZT-0.6型铡草机</t>
  </si>
  <si>
    <t>扶风永恒农牧机械制造有限责任公司</t>
  </si>
  <si>
    <t>2025-LTLY-ZCJ-(-6)-013</t>
  </si>
  <si>
    <t>1LFD-230型翻转梨</t>
  </si>
  <si>
    <t>郑州市华丰农业机械有限公司</t>
  </si>
  <si>
    <t>2025-LTLY-35(-)L-2-012</t>
  </si>
  <si>
    <t>1LF-235机械梨</t>
  </si>
  <si>
    <t>2025-LTLY-35(+)L-4-013</t>
  </si>
  <si>
    <t>2025-LTLY-BZJ-03-046</t>
  </si>
  <si>
    <t>白书香</t>
  </si>
  <si>
    <t>622723196508263248</t>
  </si>
  <si>
    <t>甘肃省灵台县星火乡王家庄村高家庄社</t>
  </si>
  <si>
    <t>2025-PLTD-BZJ-03-041</t>
  </si>
  <si>
    <t>白雪能</t>
  </si>
  <si>
    <t>622723198603033220</t>
  </si>
  <si>
    <t>甘肃省灵台县星火乡老户村四社</t>
  </si>
  <si>
    <t>2BX-3蓄力播种机</t>
  </si>
  <si>
    <t>灵台农机制造厂</t>
  </si>
  <si>
    <t>2025-LTLY-BZJ-3-013</t>
  </si>
  <si>
    <t>白银平</t>
  </si>
  <si>
    <t>622723197403013212</t>
  </si>
  <si>
    <t>甘肃省灵台县星火乡星火村一社</t>
  </si>
  <si>
    <t>2025-LTLY-BZJ-03-034</t>
  </si>
  <si>
    <t>铡草机</t>
  </si>
  <si>
    <t>宝鸡岐山县蒲村镇农机修配厂</t>
  </si>
  <si>
    <t>2025-LTLY-ZCJ-6-009</t>
  </si>
  <si>
    <t>白玉平</t>
  </si>
  <si>
    <t>622723198205303213</t>
  </si>
  <si>
    <t>2025-LTLY-BZJ-03-014</t>
  </si>
  <si>
    <t>白元生</t>
  </si>
  <si>
    <t>622723196806153231</t>
  </si>
  <si>
    <t>甘肃省灵台县星火乡王家庄村什字社061号</t>
  </si>
  <si>
    <t>1LF-230型犁</t>
  </si>
  <si>
    <t>陕西省宝鸡市岐山县凤鸣制造厂</t>
  </si>
  <si>
    <t>2025-LTLY-35(-)L-4-017</t>
  </si>
  <si>
    <t>白转琴</t>
  </si>
  <si>
    <t>62272319680909322X</t>
  </si>
  <si>
    <t>甘肃省灵台县星火乡星火村土窝社</t>
  </si>
  <si>
    <t>1GQN-140型旋耕机</t>
  </si>
  <si>
    <t>南昌旋耕机厂</t>
  </si>
  <si>
    <t>2025-LTLY-XGJ-140-005</t>
  </si>
  <si>
    <t>2B -3型畜力播种机</t>
  </si>
  <si>
    <t>河南省灵宝浊峪机械厂</t>
  </si>
  <si>
    <t>2025-LTLY-BZJ-03-040</t>
  </si>
  <si>
    <t>打（压） 捆机[牵引式、悬挂式捡拾压捆机，0.7m≤捡拾宽度&lt;1.2m]</t>
  </si>
  <si>
    <t>牵引式、悬挂式捡拾压捆机，0.7m≤捡拾宽度&lt;1.2m</t>
  </si>
  <si>
    <t>OBJ-0.5型固定式压捆机</t>
  </si>
  <si>
    <t>陕西省汉中市农机厂</t>
  </si>
  <si>
    <t>2025-LTLY-YKT052(0.105)-001</t>
  </si>
  <si>
    <t>播种机[6行以下（机引三点悬挂式或牵引式）]</t>
  </si>
  <si>
    <t>6行以下（机引三点悬挂式或牵引式）</t>
  </si>
  <si>
    <t>4BYJ4玉米播种机</t>
  </si>
  <si>
    <t>2025-LTLY-BZJ-04-088</t>
  </si>
  <si>
    <t>曹培君</t>
  </si>
  <si>
    <t>622723196102063211</t>
  </si>
  <si>
    <t>甘肃省灵台县星火乡小塬村牛岭湾社151号</t>
  </si>
  <si>
    <t>2BXJ-10多用精量旋播机</t>
  </si>
  <si>
    <t>陕西省岐山县益店新兴农具厂</t>
  </si>
  <si>
    <t>2025-LTLY-BZJ-10-007</t>
  </si>
  <si>
    <t>程宏</t>
  </si>
  <si>
    <t>622723197201263213</t>
  </si>
  <si>
    <t>甘肃省灵台县星火乡程家塬村程家塬社190号</t>
  </si>
  <si>
    <t>2025-LTLY-ZCJ-(-)6-006</t>
  </si>
  <si>
    <t>程维亚</t>
  </si>
  <si>
    <t>622723197301063219</t>
  </si>
  <si>
    <t>甘肃省灵台县星火乡程家塬村胡同社221号</t>
  </si>
  <si>
    <t>2025-PLTD-BZJ-12-065</t>
  </si>
  <si>
    <t>3行人畜力播种机</t>
  </si>
  <si>
    <t>2025-PLTD-BZJ-3-064</t>
  </si>
  <si>
    <t>程喜宝</t>
  </si>
  <si>
    <t>622723196206223216</t>
  </si>
  <si>
    <t>甘肃省灵台县星火乡程家塬村程家塬社198号</t>
  </si>
  <si>
    <t>2BX-3畜力播种机</t>
  </si>
  <si>
    <t>2025-LTLY-BZJ-03-016</t>
  </si>
  <si>
    <t>程喜学</t>
  </si>
  <si>
    <t>622723195106123213</t>
  </si>
  <si>
    <t>甘肃省灵台县星火乡程家塬村胡同社226号</t>
  </si>
  <si>
    <t>人畜力3行小麦播种机</t>
  </si>
  <si>
    <t>2025-PITD-BZJ-03-057</t>
  </si>
  <si>
    <t>畜力3行小麦播种机</t>
  </si>
  <si>
    <t>2025-PLTD-BZJ-03-062</t>
  </si>
  <si>
    <t>程小丽</t>
  </si>
  <si>
    <t>622723198411283225</t>
  </si>
  <si>
    <t>甘肃省灵台县星火乡小塬村堡子沟社116号</t>
  </si>
  <si>
    <t>人畜力3行播种机</t>
  </si>
  <si>
    <t>2025-PLTD-BZJ-03-058</t>
  </si>
  <si>
    <t>2025-PLTD-BZJ-03-059</t>
  </si>
  <si>
    <t>程忠学</t>
  </si>
  <si>
    <t>622723195702013256</t>
  </si>
  <si>
    <t>甘肃省灵台县星火乡程家塬村胡同社227号</t>
  </si>
  <si>
    <t>2025-PLTD-BZJ-03-056</t>
  </si>
  <si>
    <t>2025-PLTD-BZJ-03-063</t>
  </si>
  <si>
    <t>高双焕</t>
  </si>
  <si>
    <t>622723196302143216</t>
  </si>
  <si>
    <t>甘肃省灵台县星火乡王家庄村井院社218号</t>
  </si>
  <si>
    <t>9行小麦播种机</t>
  </si>
  <si>
    <t>甘肃省平凉市灵台县农机厂</t>
  </si>
  <si>
    <t>2025-PLTD-BZJ-9-039</t>
  </si>
  <si>
    <t>甘肃省平凉市灵台县农机公司</t>
  </si>
  <si>
    <t>2025-PLTD-BZJ-3-040</t>
  </si>
  <si>
    <t>高新焕</t>
  </si>
  <si>
    <t>622723196806043219</t>
  </si>
  <si>
    <t>甘肃省灵台县星火乡王家庄村高家庄社208号</t>
  </si>
  <si>
    <t>陕西省宝鸡市岐山农业机械厂</t>
  </si>
  <si>
    <t>2025-PLTD-BZJ-12-035</t>
  </si>
  <si>
    <t>2BJD-3型播种机</t>
  </si>
  <si>
    <t>2025-PLTD-BZJ-03-036</t>
  </si>
  <si>
    <t>高新明</t>
  </si>
  <si>
    <t>622723196802133217</t>
  </si>
  <si>
    <t>甘肃省灵台县星火乡王家庄村高家庄社199号</t>
  </si>
  <si>
    <t>多功能精量播种机</t>
  </si>
  <si>
    <t>2025-PLTD-BZJ-7-055</t>
  </si>
  <si>
    <t>ZBX-3型畜力播种机</t>
  </si>
  <si>
    <t>2025-PLTD-BZJ-3-043</t>
  </si>
  <si>
    <t>胡灵学</t>
  </si>
  <si>
    <t>62272319640516321X</t>
  </si>
  <si>
    <t>甘肃省灵台县星火乡小塬村下沟圈社114号</t>
  </si>
  <si>
    <t>2BMJ-3行播种机</t>
  </si>
  <si>
    <t>西安永发农机工贸有限公司</t>
  </si>
  <si>
    <t>2025-LTLY-BZJ-03-025</t>
  </si>
  <si>
    <t>2B人畜力播种机</t>
  </si>
  <si>
    <t>甘肃泾川县丰源农机械有限公司</t>
  </si>
  <si>
    <t>2025-LTLY-BZJ-3-022</t>
  </si>
  <si>
    <t>2BT-11行播种机</t>
  </si>
  <si>
    <t>2025-LTLY-BZJ-11-023</t>
  </si>
  <si>
    <t>2BMJ-4行播种机</t>
  </si>
  <si>
    <t>2025-LTLY-BZJ-04-024</t>
  </si>
  <si>
    <t>2025-LTLY-ZCJ-(-)6-001</t>
  </si>
  <si>
    <t>胡灵元</t>
  </si>
  <si>
    <t>622723197603183232</t>
  </si>
  <si>
    <t>肃省灵台县星火乡小塬村下沟圈社115号</t>
  </si>
  <si>
    <t>陕西省宝鸡市岐山蒲镇农机修配厂</t>
  </si>
  <si>
    <t>2025-LTLY-ZCJ-6(-)-004</t>
  </si>
  <si>
    <t>吉存绪</t>
  </si>
  <si>
    <t>622723196103013216</t>
  </si>
  <si>
    <t>甘肃省灵台县星火乡程家塬村南坡塬社</t>
  </si>
  <si>
    <t>2B-3型畜力播种机</t>
  </si>
  <si>
    <t>河南灵宝浊峪机械厂</t>
  </si>
  <si>
    <t>2025-PLTD-BZJ-03-033</t>
  </si>
  <si>
    <t>吉金明</t>
  </si>
  <si>
    <t>622723197310103219</t>
  </si>
  <si>
    <t>甘肃省灵台县星火乡程家塬村南坡塬社293号</t>
  </si>
  <si>
    <t>2025-PLTD-BZJ-12-051</t>
  </si>
  <si>
    <t>焦存奎</t>
  </si>
  <si>
    <t>622723197007143234</t>
  </si>
  <si>
    <t>甘肃省灵台县星火乡星火村五郎沟社</t>
  </si>
  <si>
    <t>2BJ-10小麦播种机</t>
  </si>
  <si>
    <t>2025-LTLY-BZJ-10-026</t>
  </si>
  <si>
    <t>焦亚军</t>
  </si>
  <si>
    <t>62272319790420325X</t>
  </si>
  <si>
    <t>甘肃省灵台县星火乡星火村五郎沟社182号</t>
  </si>
  <si>
    <t>2BX-3-人畜力播种机</t>
  </si>
  <si>
    <t>2025-LTLY-BZJ-03-035</t>
  </si>
  <si>
    <t>2025-LTLY-ZCJ-(-)6-010</t>
  </si>
  <si>
    <t>李小军</t>
  </si>
  <si>
    <t>622723198112213219</t>
  </si>
  <si>
    <t>甘肃省灵台县星火乡程家塬村程家塬社176号</t>
  </si>
  <si>
    <t>旋耕机[2m≤耕幅&lt;2.5m]</t>
  </si>
  <si>
    <t>2m≤耕幅&lt;2.5m</t>
  </si>
  <si>
    <t>220型旋耕机</t>
  </si>
  <si>
    <t>陕西省西安市亚澳股份有限公司</t>
  </si>
  <si>
    <t>陕西省岐山益店农业机械厂</t>
  </si>
  <si>
    <t>2025-PLTD-BZJ-12-046</t>
  </si>
  <si>
    <t>2025-PLTD-BZJ-03-048</t>
  </si>
  <si>
    <t>2025-PLTD-BZJ-03-049</t>
  </si>
  <si>
    <t>2025-PLTD-BZJ-03-050</t>
  </si>
  <si>
    <t>李元珍</t>
  </si>
  <si>
    <t>622723197811153214</t>
  </si>
  <si>
    <t>甘肃省灵台县星火乡上塬村桥东社072号</t>
  </si>
  <si>
    <t>东方红180型拖拉机</t>
  </si>
  <si>
    <t>2025-PLTD-TLJ-180-008[10002260180]</t>
  </si>
  <si>
    <t>刘向华</t>
  </si>
  <si>
    <t>622723196810153250</t>
  </si>
  <si>
    <t>甘肃省灵台县星火乡小塬村后沟塬边社059号</t>
  </si>
  <si>
    <t>陕西省扶风县永恒农牧机械制造公司</t>
  </si>
  <si>
    <t>2025-LTLY-ZCJ-6(-)-018</t>
  </si>
  <si>
    <t>2BX-3型蓄力播种机</t>
  </si>
  <si>
    <t>2025-LTLY-BZJ-03-012</t>
  </si>
  <si>
    <t>2025-LTLY-BZJ-03-064</t>
  </si>
  <si>
    <t>乔保学</t>
  </si>
  <si>
    <t>622723196410163257</t>
  </si>
  <si>
    <t>甘肃省灵台县星火乡程家塬村胡同社234号</t>
  </si>
  <si>
    <t>纽荷兰550型拖拉机</t>
  </si>
  <si>
    <t>陕西岐山县农机修造厂</t>
  </si>
  <si>
    <t>2025-PLTD-BZJ-12-029[无]</t>
  </si>
  <si>
    <t>灵台县什字修造厂</t>
  </si>
  <si>
    <t>2025-PLTD-BZJ-11-028[无]</t>
  </si>
  <si>
    <t>乔福元</t>
  </si>
  <si>
    <t>622723196707243215</t>
  </si>
  <si>
    <t>甘肃省灵台县星火乡程家塬村庙前社036号</t>
  </si>
  <si>
    <t>2BX-14小麦播种机</t>
  </si>
  <si>
    <t>河北省神禾农业机械公司</t>
  </si>
  <si>
    <t>1GQN-220S旋耕机</t>
  </si>
  <si>
    <t>上海松江农业机具厂制造</t>
  </si>
  <si>
    <t>乔根才</t>
  </si>
  <si>
    <t>622723196403243216</t>
  </si>
  <si>
    <t>甘肃省灵台县星火乡程家塬村庙前社017号</t>
  </si>
  <si>
    <t>2025-LTLY-BZJ-03-019</t>
  </si>
  <si>
    <t>乔海明</t>
  </si>
  <si>
    <t>622723197406233210</t>
  </si>
  <si>
    <t>甘肃省灵台县星火乡程家塬村庙前社</t>
  </si>
  <si>
    <t>2BXJ-8小麦播种机</t>
  </si>
  <si>
    <t>岐山新兴修配厂</t>
  </si>
  <si>
    <t>2025-LTLY-BZJ-08-048</t>
  </si>
  <si>
    <t>南昌农机制造有限公司</t>
  </si>
  <si>
    <t>2025-LTLY-XGJ-140-007</t>
  </si>
  <si>
    <t>1LFD-230机械犁</t>
  </si>
  <si>
    <t>岐山凤鸣农机制造厂</t>
  </si>
  <si>
    <t>2025-LTLY-35(-)-L-2-015</t>
  </si>
  <si>
    <t>乔君礼</t>
  </si>
  <si>
    <t>622723196506283210</t>
  </si>
  <si>
    <t>甘肃省灵台县星火乡星火村高家湾社183号</t>
  </si>
  <si>
    <t>2BXG-13谷物播种机</t>
  </si>
  <si>
    <t>陕西省岐山县新兴修配厂</t>
  </si>
  <si>
    <t>2025-LTLY-BZJ-13-039</t>
  </si>
  <si>
    <t>2025-LTLY-ZCJ-6(-)-012</t>
  </si>
  <si>
    <t>2025-LTLY-BZJ-03-037</t>
  </si>
  <si>
    <t>2025-LTLY-BZJ-03-038</t>
  </si>
  <si>
    <t>1LF-230机械犁</t>
  </si>
  <si>
    <t>陕西省岐山县凤鸣机械制造厂</t>
  </si>
  <si>
    <t>2025-LTLY-35(-)L-4-010</t>
  </si>
  <si>
    <t>乔文才</t>
  </si>
  <si>
    <t>622723196702243216</t>
  </si>
  <si>
    <t>泾川新华机械厂</t>
  </si>
  <si>
    <t>2025-PLTD-BZJ-03-067</t>
  </si>
  <si>
    <t>乔文忠</t>
  </si>
  <si>
    <t>622723196107153232</t>
  </si>
  <si>
    <t>甘肃省灵台县星火乡程家塬村庙前社015号</t>
  </si>
  <si>
    <t>11行多功能精播机</t>
  </si>
  <si>
    <t>2025-PLTD-BZJ-12-052</t>
  </si>
  <si>
    <t>乔小学</t>
  </si>
  <si>
    <t>622723196903083212</t>
  </si>
  <si>
    <t>甘肃省灵台县星火乡星火村南庄社</t>
  </si>
  <si>
    <t>4行玉米精播机</t>
  </si>
  <si>
    <t>2025-PLTD-BZJ-04-078</t>
  </si>
  <si>
    <t>乔新世</t>
  </si>
  <si>
    <t>622723197103253214</t>
  </si>
  <si>
    <t>甘肃省灵台县星火乡程家塬村丰台湾社091号</t>
  </si>
  <si>
    <t>2025-PLTD-BZJ-03-061</t>
  </si>
  <si>
    <t>2025-PLTD-BZJ-03-060</t>
  </si>
  <si>
    <t>乔银忠</t>
  </si>
  <si>
    <t>622723195405263216</t>
  </si>
  <si>
    <t>2025-LTLY-BZJ-3-011</t>
  </si>
  <si>
    <t>乔玉平</t>
  </si>
  <si>
    <t>622723197310013213</t>
  </si>
  <si>
    <t>2025-LTLY-BZJ-3-010</t>
  </si>
  <si>
    <t>乔正海</t>
  </si>
  <si>
    <t>622723197009203210</t>
  </si>
  <si>
    <t>甘肃省灵台县星火乡王家庄村井院社220号</t>
  </si>
  <si>
    <t>铁牛150轮式拖拉机</t>
  </si>
  <si>
    <t>天津市拖拉机厂</t>
  </si>
  <si>
    <t>0123[5586]</t>
  </si>
  <si>
    <t>2BGP旋配式播种机</t>
  </si>
  <si>
    <t>陕西省宝鸡市圣法实业公司</t>
  </si>
  <si>
    <t>甘肃省平凉式灵台县什字修造厂</t>
  </si>
  <si>
    <t>2025-PLTD-BZJ-03-030</t>
  </si>
  <si>
    <t>225型机械犁</t>
  </si>
  <si>
    <t>河北省保定市农业机械厂</t>
  </si>
  <si>
    <t>乔正林</t>
  </si>
  <si>
    <t>62272319570415321X</t>
  </si>
  <si>
    <t>甘肃省灵台县星火乡王家庄村井院社222号</t>
  </si>
  <si>
    <t>2BXJ-9行精播机</t>
  </si>
  <si>
    <t>2025-PLTD-BZJ-9-037</t>
  </si>
  <si>
    <t>上海松花江机械厂</t>
  </si>
  <si>
    <t>2025-PLTD-BZJ-07-046</t>
  </si>
  <si>
    <t>2025-PLTD-BZJ-3-038</t>
  </si>
  <si>
    <t>乔治元</t>
  </si>
  <si>
    <t>622723196601203215</t>
  </si>
  <si>
    <t>甘肃省灵台县程家塬村庙前社</t>
  </si>
  <si>
    <t>华宣-200H轮式拖拉机</t>
  </si>
  <si>
    <t>洛阳煌睿机械制造有限公司</t>
  </si>
  <si>
    <t>08004363[8228165]</t>
  </si>
  <si>
    <t>2BXJ-9小麦播种机</t>
  </si>
  <si>
    <t>2025-LTLY-BZJ-09-051</t>
  </si>
  <si>
    <t>1GQN-150旋耕机</t>
  </si>
  <si>
    <t>南昌春华机械制造厂</t>
  </si>
  <si>
    <t>史红学</t>
  </si>
  <si>
    <t>622723197201093250</t>
  </si>
  <si>
    <t>甘肃省灵台县星火乡小塬村对坡塬边社003号</t>
  </si>
  <si>
    <t>2025-LTLY-BZJ-03-027</t>
  </si>
  <si>
    <t>2025-LTLY-ZCJ-6(-)-002</t>
  </si>
  <si>
    <t>93-ZT0.4铡草机</t>
  </si>
  <si>
    <t>陕西省岐山县蒲村农机修配厂</t>
  </si>
  <si>
    <t>2025-LTLY-ZCJ-6(-)-003</t>
  </si>
  <si>
    <t>史仁志</t>
  </si>
  <si>
    <t>622723195802073213</t>
  </si>
  <si>
    <t>甘肃省灵台县星火乡小塬村对坡塬边社012号</t>
  </si>
  <si>
    <t>2BXG-9谷物播种机</t>
  </si>
  <si>
    <t>2025-LTLY-BZJ-09-049</t>
  </si>
  <si>
    <t>2BXG-8谷物播种机</t>
  </si>
  <si>
    <t>2025-LTLY-BZJ-08-050</t>
  </si>
  <si>
    <t>史元贵</t>
  </si>
  <si>
    <t>622723196709153213</t>
  </si>
  <si>
    <t>甘肃省灵台县星火乡小塬村王家咀社049</t>
  </si>
  <si>
    <t>YM-3玉米播种机</t>
  </si>
  <si>
    <t>2025-LTLY--BZJ-03-032</t>
  </si>
  <si>
    <t>2BXJ-8多功能播种机</t>
  </si>
  <si>
    <t>2025-LTLY-BZJ-08-033</t>
  </si>
  <si>
    <t>陕西省扶风县刃具厂</t>
  </si>
  <si>
    <t>2025-LTLY-ZCJ-6(-)-008</t>
  </si>
  <si>
    <t>史元甲</t>
  </si>
  <si>
    <t>622723196811023239</t>
  </si>
  <si>
    <t>甘肃省灵台县星火乡小塬村王家咀社007号</t>
  </si>
  <si>
    <t>陕西省扶风县机械制造厂</t>
  </si>
  <si>
    <t>2025-LTLY-ZCJ-6(-)-007</t>
  </si>
  <si>
    <t>王银秀</t>
  </si>
  <si>
    <t>622723196203203228</t>
  </si>
  <si>
    <t>甘肃省灵台县星火乡星火村李家坪社203号</t>
  </si>
  <si>
    <t>2BX-3</t>
  </si>
  <si>
    <t>2025-LTLY-BZJ-03-068</t>
  </si>
  <si>
    <t>杨云霞</t>
  </si>
  <si>
    <t>622723199111063225</t>
  </si>
  <si>
    <t>甘肃省灵台县星火乡程家塬村马家咀社</t>
  </si>
  <si>
    <t>陇县米举农具修造厂</t>
  </si>
  <si>
    <t>2025-PLTD-BZJ-03-034</t>
  </si>
  <si>
    <t>张安全</t>
  </si>
  <si>
    <t>622723195405303214</t>
  </si>
  <si>
    <t>甘肃省灵台县星火乡小塬村张家洼社</t>
  </si>
  <si>
    <t>2BXJ -8小麦播种机</t>
  </si>
  <si>
    <t>岐山县益店兴农机械厂</t>
  </si>
  <si>
    <t>2025-LTLY -BZJ -8-004</t>
  </si>
  <si>
    <t>2BXJ -7小麦播种机</t>
  </si>
  <si>
    <t>2025-LTLY-BZJ-7-003</t>
  </si>
  <si>
    <t>DXSNMBO92877</t>
  </si>
  <si>
    <t>张成喜</t>
  </si>
  <si>
    <t>622723196410163230</t>
  </si>
  <si>
    <t>甘肃省灵台县星火乡小塬村张家洼社099号</t>
  </si>
  <si>
    <t>2025-LTLY-BZJ-03-017</t>
  </si>
  <si>
    <t>张拴科</t>
  </si>
  <si>
    <t>622723197302153259</t>
  </si>
  <si>
    <t>甘肃省灵台县星火乡和号村下塬社315号</t>
  </si>
  <si>
    <t>畜力播种机</t>
  </si>
  <si>
    <t>2025-LTLY-BZJ-03-096</t>
  </si>
  <si>
    <t>2025-LTLY-BZJ-07-094</t>
  </si>
  <si>
    <t>2025-LTLY-BZJ-07-093</t>
  </si>
  <si>
    <t>2B-120W铺膜机</t>
  </si>
  <si>
    <t>陕西省富平利民机械厂</t>
  </si>
  <si>
    <t>2025-LTLY-PMJ-004</t>
  </si>
  <si>
    <t>赵春香</t>
  </si>
  <si>
    <t>622723197002153222</t>
  </si>
  <si>
    <t>甘肃省灵台县星火乡星火村二社074号</t>
  </si>
  <si>
    <t>2025-LTLY-BZJ-03-069</t>
  </si>
  <si>
    <t>周连世</t>
  </si>
  <si>
    <t>622723197201213216</t>
  </si>
  <si>
    <t>甘肃省灵台县星火乡老户村四社192号</t>
  </si>
  <si>
    <t>2BX-9谷物播种机</t>
  </si>
  <si>
    <t>2025-LTLY-BZJ-09-028</t>
  </si>
  <si>
    <t>2025-LTLY-BZJ-03-029</t>
  </si>
  <si>
    <t>2025-LTLY-BZJ-03-030</t>
  </si>
  <si>
    <t>周明杰</t>
  </si>
  <si>
    <t>62272319610616321X</t>
  </si>
  <si>
    <t>甘肃省灵台县星火乡上塬村桥东社063号</t>
  </si>
  <si>
    <t>4YZP-2A玉米联合收割机</t>
  </si>
  <si>
    <t>山东省大启机械有限公司</t>
  </si>
  <si>
    <t>SDMJ2A0461[SD8321053]</t>
  </si>
  <si>
    <t>周拴军</t>
  </si>
  <si>
    <t>622723197904103216</t>
  </si>
  <si>
    <t>甘肃省灵台县星火乡蔡家塬村张保塬社163号</t>
  </si>
  <si>
    <t>2025-LTLY-BZJ-03-097</t>
  </si>
  <si>
    <t>2BXJ-8播种机</t>
  </si>
  <si>
    <t>2025-LTLY-BZJ-08-095</t>
  </si>
  <si>
    <t>周永孝</t>
  </si>
  <si>
    <t>622723197512313214</t>
  </si>
  <si>
    <t>甘肃省灵台县星火乡老户村三社</t>
  </si>
  <si>
    <t>2025-LTLY-BZJ-03-020</t>
  </si>
  <si>
    <t>2025-LTLY-BZJ-03-021</t>
  </si>
  <si>
    <t>新开乡</t>
  </si>
  <si>
    <t>郭金科</t>
  </si>
  <si>
    <t>622723195805033815</t>
  </si>
  <si>
    <t>甘肃省灵台县新开乡高岭塬村黑坡湾社187号</t>
  </si>
  <si>
    <t>125型旋耕机</t>
  </si>
  <si>
    <t>PLTD-XGJ-125-003</t>
  </si>
  <si>
    <t>岳保全</t>
  </si>
  <si>
    <t>622723196811233818</t>
  </si>
  <si>
    <t>甘肃省灵台县新开乡华掌村簸箕湾社184号</t>
  </si>
  <si>
    <t>CF400拖拉机</t>
  </si>
  <si>
    <t>江苏常州常发农业装备有限公司</t>
  </si>
  <si>
    <t>106638[CNFCG20939240002]</t>
  </si>
  <si>
    <t>糟志杰</t>
  </si>
  <si>
    <t>622723199606163818</t>
  </si>
  <si>
    <t>甘肃省灵台县新开乡华掌院村于家沟社184号</t>
  </si>
  <si>
    <t>DF400拖拉机</t>
  </si>
  <si>
    <t>09816465[C90700922]</t>
  </si>
  <si>
    <t>陕西省宝鸡市岐山修造厂</t>
  </si>
  <si>
    <t>2025-LTDZ-L-130-35(-)-2-022</t>
  </si>
  <si>
    <t>甘肃省平凉市泾川丰源农机修配厂</t>
  </si>
  <si>
    <t>2025-LTDZ-BZJ-11-028</t>
  </si>
  <si>
    <t>玉米双垄铺膜机</t>
  </si>
  <si>
    <t>DXSNMB094539</t>
  </si>
  <si>
    <t>西屯乡</t>
  </si>
  <si>
    <t>小麦8行播种机</t>
  </si>
  <si>
    <t>2025-PLTD-BZJ-08-086</t>
  </si>
  <si>
    <t>335型液压翻转犁</t>
  </si>
  <si>
    <t>K5388</t>
  </si>
  <si>
    <t>姚会灵</t>
  </si>
  <si>
    <t>622723196008241720</t>
  </si>
  <si>
    <t>甘肃省灵台县西屯乡白草坡村塄坎社012号</t>
  </si>
  <si>
    <t>2025-LTDZ-L-230-35(-)-4-021</t>
  </si>
  <si>
    <t>DF350拖拉机</t>
  </si>
  <si>
    <t>江苏省常州市东风农机集团公司</t>
  </si>
  <si>
    <t>马小军</t>
  </si>
  <si>
    <t>622723198111301719</t>
  </si>
  <si>
    <t>甘肃省灵甘肃省灵台县西屯镇柳家铺村地沟坡社028号台县上良镇右集村南庄社140号</t>
  </si>
  <si>
    <t>玉米双垄施肥铺膜机2MFG-40/70A</t>
  </si>
  <si>
    <t>甘肃定西三牛农机制造有限公司</t>
  </si>
  <si>
    <t>DXSNMFG4113</t>
  </si>
  <si>
    <t>上良镇</t>
  </si>
  <si>
    <t>刘红利</t>
  </si>
  <si>
    <t>622723198612200203</t>
  </si>
  <si>
    <t>甘肃省灵台县上良镇合集村下塬156号</t>
  </si>
  <si>
    <t>7行多功能播种机</t>
  </si>
  <si>
    <t>2025-PLTD-BZJ-7-066</t>
  </si>
  <si>
    <t>文军</t>
  </si>
  <si>
    <t>622723198806152537</t>
  </si>
  <si>
    <t>甘肃省灵台县上良镇右集村南庄社140号</t>
  </si>
  <si>
    <t>旋耕灭茬起垄铺膜机</t>
  </si>
  <si>
    <t>甘肃省洮河拖拉机制造有限公司</t>
  </si>
  <si>
    <t>郑秀香</t>
  </si>
  <si>
    <t>62272319820209222X</t>
  </si>
  <si>
    <t>甘肃省灵台县上良镇右集村养马山社402号</t>
  </si>
  <si>
    <t>2BXJ-8</t>
  </si>
  <si>
    <t>2025-LTLY-BZJ-08-090</t>
  </si>
  <si>
    <t>蒲窝镇</t>
  </si>
  <si>
    <t>叶志强</t>
  </si>
  <si>
    <t>622723197702063615</t>
  </si>
  <si>
    <t>甘肃省灵台县蒲窝乡任家坡村东洼社015号</t>
  </si>
  <si>
    <t>聚久101手扶拖拉机</t>
  </si>
  <si>
    <t>山东沂水县飞龙机械厂</t>
  </si>
  <si>
    <t>YH-21511</t>
  </si>
  <si>
    <t>叶拴平</t>
  </si>
  <si>
    <t>622723197806293618</t>
  </si>
  <si>
    <t>甘肃省灵台县蒲窝乡任家坡村团庄社047号</t>
  </si>
  <si>
    <t>常州拖拉机制造厂</t>
  </si>
  <si>
    <t>2025-LTLY-SFTLJ-012-004[96612]</t>
  </si>
  <si>
    <t>苟红芳</t>
  </si>
  <si>
    <t>622723197205153628</t>
  </si>
  <si>
    <t>甘肃省灵台县蒲窝乡宁子村冯家洼社356号356</t>
  </si>
  <si>
    <t>东方红200P拖拉机</t>
  </si>
  <si>
    <t>2025-LTDZ-TLJ-020-008[10310200168]</t>
  </si>
  <si>
    <t>王红光</t>
  </si>
  <si>
    <t>622723196406303616</t>
  </si>
  <si>
    <t>甘肃省灵台县蒲窝乡任家坡村东沟堡社369号</t>
  </si>
  <si>
    <t>4YZP-2A玉米收获机</t>
  </si>
  <si>
    <t>山东省临沂市道依茨法尔机械公司</t>
  </si>
  <si>
    <t>DF2K2A0313[L760622560B]</t>
  </si>
  <si>
    <t>冯拴贵</t>
  </si>
  <si>
    <t>622723195802103611</t>
  </si>
  <si>
    <t>甘肃省灵台县蒲窝乡五星村谢家塬社249号</t>
  </si>
  <si>
    <t>1GKN-150旋耕机</t>
  </si>
  <si>
    <t>山东省潍坊嘉利诺农业机械公司</t>
  </si>
  <si>
    <t>JLNIGKN-150201497</t>
  </si>
  <si>
    <t>韩玉堂</t>
  </si>
  <si>
    <t>622723195610140418</t>
  </si>
  <si>
    <t>甘肃省灵台县什字镇姚家沟村姚家沟社204号</t>
  </si>
  <si>
    <t>龙门乡</t>
  </si>
  <si>
    <t>李海蛟</t>
  </si>
  <si>
    <t>622726197210022832</t>
  </si>
  <si>
    <t>甘肃省灵台县龙门乡牛宅村沟老社</t>
  </si>
  <si>
    <t>1GQZ150</t>
  </si>
  <si>
    <t>连云港灌云县农业机械厂</t>
  </si>
  <si>
    <t>机动脱粒机[10（含）-30t/h]</t>
  </si>
  <si>
    <t>10（含）-30t/h</t>
  </si>
  <si>
    <t>辽宁海城10T玉米脱粒机</t>
  </si>
  <si>
    <t>辽宁海城机械厂</t>
  </si>
  <si>
    <t>LTDZ-TLJ-10(30)-002</t>
  </si>
  <si>
    <t>甘肃省灵台县龙门乡牛宅村沟老社92号</t>
  </si>
  <si>
    <t>ILF-230型翻转犁</t>
  </si>
  <si>
    <t>LTDZ-L-230-035</t>
  </si>
  <si>
    <t>IGQN-165旋耕机</t>
  </si>
  <si>
    <t>东风DF-400B拖拉机</t>
  </si>
  <si>
    <t>江苏省常州东风农机集团有限公司</t>
  </si>
  <si>
    <t>0606716[C50400952A]</t>
  </si>
  <si>
    <t>梁原乡</t>
  </si>
  <si>
    <t>赵东成</t>
  </si>
  <si>
    <t>622723197105162519</t>
  </si>
  <si>
    <t>甘肃省灵台县梁原乡温家庄村赵家坪社118号</t>
  </si>
  <si>
    <t>2025-LTDZ-TLJ-030-001</t>
  </si>
  <si>
    <t>翻转机械犁</t>
  </si>
  <si>
    <t>陕西省岐山县修造厂</t>
  </si>
  <si>
    <t>2025-LTDZ-35(-)L-4-009</t>
  </si>
  <si>
    <t>马应得</t>
  </si>
  <si>
    <t>622723197908062511</t>
  </si>
  <si>
    <t>甘肃省灵台县梁原乡马家沟村马家沟社182号</t>
  </si>
  <si>
    <t>93ZT-300铡草机</t>
  </si>
  <si>
    <t>河南省荥阳市恒源机械厂</t>
  </si>
  <si>
    <t>2025-LTLY-ZCJ-6(-)-015</t>
  </si>
  <si>
    <t>1GQN-150型旋耕机</t>
  </si>
  <si>
    <t>山东潍坊助农机械厂</t>
  </si>
  <si>
    <t>2025-LTLY-XGJ-150-008</t>
  </si>
  <si>
    <t>2025-LTLY-BZJ-09-055</t>
  </si>
  <si>
    <t>2MFG-40/70铺膜机</t>
  </si>
  <si>
    <t>宁夏青铜峡机械制造厂</t>
  </si>
  <si>
    <t>2025-LTLY-PMJ-001</t>
  </si>
  <si>
    <t>2BXJ-8精量播种机</t>
  </si>
  <si>
    <t>2025-LTLY-BZJ-08-054</t>
  </si>
  <si>
    <t>马怀发</t>
  </si>
  <si>
    <t>622723197008152511</t>
  </si>
  <si>
    <t>甘肃省灵台县梁原乡马家沟村东坪社087号</t>
  </si>
  <si>
    <t>2025-PLTD-BZJ-12-070</t>
  </si>
  <si>
    <t>12行小麦圆盘播种机</t>
  </si>
  <si>
    <t>2025-PLTD-BZJ-12-071</t>
  </si>
  <si>
    <t>2025-PLTD-BZJ-03-072</t>
  </si>
  <si>
    <t>百里乡</t>
  </si>
  <si>
    <t>邓军世</t>
  </si>
  <si>
    <t>622723196502263415</t>
  </si>
  <si>
    <t>甘肃省灵台县百里乡曹家沟村曹家沟社</t>
  </si>
  <si>
    <t>南昌旋耕机制造厂</t>
  </si>
  <si>
    <t>2025-LTLY-XGJ-150-011</t>
  </si>
  <si>
    <t>1LF-230翻转犁</t>
  </si>
  <si>
    <t>岐山凤鸣机械厂</t>
  </si>
  <si>
    <t>2025-LTLY-35(-)-L-4-016</t>
  </si>
  <si>
    <t>微耕机（涵盖耕整机 、微型耕耘机 、田园管理机、中耕机）[自带动力]</t>
  </si>
  <si>
    <t>自带动力</t>
  </si>
  <si>
    <t>3TG-5Q田园管理机</t>
  </si>
  <si>
    <t>邱县骏马机械制造厂</t>
  </si>
  <si>
    <t>2025-LTLY-WGJ-011</t>
  </si>
  <si>
    <t>邓世坤</t>
  </si>
  <si>
    <t>622723196007163417</t>
  </si>
  <si>
    <t>甘肃省灵台县百里乡曹家沟村城里社044号</t>
  </si>
  <si>
    <t>2BJX-9行小麦播种机</t>
  </si>
  <si>
    <t>2025-LTLY-BZJ-09-056[无]</t>
  </si>
  <si>
    <t>1GQN-140-旋耕机</t>
  </si>
  <si>
    <t>2025-LTLY-XGJ-140-009[无]</t>
  </si>
  <si>
    <t>杜炳锋</t>
  </si>
  <si>
    <t>622723197404223414</t>
  </si>
  <si>
    <t>甘肃省灵台县百里镇路家沟村张家沟社</t>
  </si>
  <si>
    <t>兴谷牌小麦播种机</t>
  </si>
  <si>
    <t>长葛市东城开发区大转盘</t>
  </si>
  <si>
    <t>2025-LTLY-BZJ-09-052</t>
  </si>
  <si>
    <t>2BMJ-3</t>
  </si>
  <si>
    <t>宝鸡雍盛机械制造有限公司</t>
  </si>
  <si>
    <t>2025-LTLY-BZJ-03-053</t>
  </si>
  <si>
    <t>田园管理机</t>
  </si>
  <si>
    <t>Q2224</t>
  </si>
  <si>
    <t>2025-PLTD-BZJ-04-089</t>
  </si>
  <si>
    <t>郭春林</t>
  </si>
  <si>
    <t>62272319640924341X</t>
  </si>
  <si>
    <t>甘肃省灵台县百里镇杨新庄村堡子社</t>
  </si>
  <si>
    <t>9ZP-0.6型铡草机</t>
  </si>
  <si>
    <t>陕西省扶风农业机械厂</t>
  </si>
  <si>
    <t>2025-LTLY-ZCJ-6-019</t>
  </si>
  <si>
    <t>何小林</t>
  </si>
  <si>
    <t>622723197802123419</t>
  </si>
  <si>
    <t>甘肃省灵台县百里镇石塘村大沟湾社153号</t>
  </si>
  <si>
    <t>陕西省岐山县益店机械厂</t>
  </si>
  <si>
    <t>2025-LTDZ-BZJ-9-027</t>
  </si>
  <si>
    <t>天水150拖拉机</t>
  </si>
  <si>
    <t>04049[778481]</t>
  </si>
  <si>
    <t>罗福民</t>
  </si>
  <si>
    <t>622723195809263415</t>
  </si>
  <si>
    <t>甘肃省灵台县百里乡石塘村坷老社201号</t>
  </si>
  <si>
    <t>2BYSF-2勺轮式玉米精量播种机</t>
  </si>
  <si>
    <t>河北省农哈哈集团公司</t>
  </si>
  <si>
    <t>NH1809668</t>
  </si>
  <si>
    <t>马劳州</t>
  </si>
  <si>
    <t>622723196802203019</t>
  </si>
  <si>
    <t>甘肃省灵台县百里乡柴朝村焕庄社</t>
  </si>
  <si>
    <t>15行小麦播种机</t>
  </si>
  <si>
    <t>2025-PLTD-BZJ-15-066</t>
  </si>
  <si>
    <t>622723197410103013</t>
  </si>
  <si>
    <t>甘肃省灵台县百里乡芦子集村上庄社011号</t>
  </si>
  <si>
    <t>2BMF-3玉米播种机</t>
  </si>
  <si>
    <t>王步英</t>
  </si>
  <si>
    <t>622723195904253418</t>
  </si>
  <si>
    <t>甘肃省灵台县百里乡石塘村坷老社223号</t>
  </si>
  <si>
    <t>2BMJ-3免耕施肥播种机</t>
  </si>
  <si>
    <t>陕西省西安市永发农机工贸公司</t>
  </si>
  <si>
    <t>BAO113</t>
  </si>
  <si>
    <t>1LF-230型机械犁</t>
  </si>
  <si>
    <t>陕西省岐山县农机制造有限公司</t>
  </si>
  <si>
    <t>D125699</t>
  </si>
  <si>
    <t>王清贵</t>
  </si>
  <si>
    <t>622723196802043414</t>
  </si>
  <si>
    <t>甘肃省灵台县百里乡路家沟村李家沟社071号</t>
  </si>
  <si>
    <t>HFB-6多功能播种机</t>
  </si>
  <si>
    <t>山东鸿发农业装备公司</t>
  </si>
  <si>
    <t>2025-LTLY-BZJ-06-057</t>
  </si>
  <si>
    <t>2BMJ-3型免耕施肥播种机</t>
  </si>
  <si>
    <t>BA0108</t>
  </si>
  <si>
    <t>王拴珠</t>
  </si>
  <si>
    <t>622723197203203417</t>
  </si>
  <si>
    <t>甘肃省灵台县百里乡稔沟村庙湾社023号</t>
  </si>
  <si>
    <t>中国一拖集团公司</t>
  </si>
  <si>
    <t>023588[20204260177]</t>
  </si>
  <si>
    <t>小麦7行播种机</t>
  </si>
  <si>
    <t>2025-LTDZ-BZJ-7-023</t>
  </si>
  <si>
    <t>王小华</t>
  </si>
  <si>
    <t>622723197403173013</t>
  </si>
  <si>
    <t>甘肃省灵台县百里镇芦子集村下庄社051号</t>
  </si>
  <si>
    <t>2BYFSF-4玉米播种机</t>
  </si>
  <si>
    <t>NH1618430</t>
  </si>
  <si>
    <t>杨涛</t>
  </si>
  <si>
    <t>622723196507053417</t>
  </si>
  <si>
    <t>甘肃省灵台县百里乡石塘村西庄社005号</t>
  </si>
  <si>
    <t>2025-PLTD-XGJ-180-006</t>
  </si>
  <si>
    <t>2行玉米精播机</t>
  </si>
  <si>
    <t>河北省农哈哈集团</t>
  </si>
  <si>
    <t>2025-PLTD-BZJ-02-075</t>
  </si>
  <si>
    <t>杨银福</t>
  </si>
  <si>
    <t>622723196803203432</t>
  </si>
  <si>
    <t>甘肃省灵台县百里乡杨新庄村堡子社</t>
  </si>
  <si>
    <t>2025-LTLY-BZJ-03-018</t>
  </si>
  <si>
    <t>杨银军</t>
  </si>
  <si>
    <t>622723197606153418</t>
  </si>
  <si>
    <t>甘肃省灵台县百里镇杨新庄村崖窑社013号</t>
  </si>
  <si>
    <t>2BXG-3人畜力播种机</t>
  </si>
  <si>
    <t>2025-LTLY-BZJ-03-061</t>
  </si>
  <si>
    <t>杨永强</t>
  </si>
  <si>
    <t>622723197707283019</t>
  </si>
  <si>
    <t>甘肃省灵台县百里镇新集村东庄社033号</t>
  </si>
  <si>
    <t>3TG-6.5田园管理机</t>
  </si>
  <si>
    <t>河北邱县骏马机械有限公司</t>
  </si>
  <si>
    <t>2025-LTLY-WGJ-006</t>
  </si>
  <si>
    <t>杨永生</t>
  </si>
  <si>
    <t>622723197202063010</t>
  </si>
  <si>
    <t>甘肃省灵台县百里乡新集村东庄社039号</t>
  </si>
  <si>
    <t>3TG-6.5Q田园管理机</t>
  </si>
  <si>
    <t>2025-LTLY-WGJ-003</t>
  </si>
  <si>
    <t>姚亚君</t>
  </si>
  <si>
    <t>622723197811043410</t>
  </si>
  <si>
    <t>甘肃省灵台县百里镇石塘村石塘社074号</t>
  </si>
  <si>
    <t>液压翻转犁1LF-445</t>
  </si>
  <si>
    <t>郑州华丰农业机械公司</t>
  </si>
  <si>
    <t>2025-PLTD-BZJ-12-080</t>
  </si>
  <si>
    <t>陕西200拖拉机</t>
  </si>
  <si>
    <t>中国陕西拖拉机制造厂</t>
  </si>
  <si>
    <t>2025-PLTD-TLJ-200-007</t>
  </si>
  <si>
    <t>东方红x600拖拉机</t>
  </si>
  <si>
    <t>0703136[Y0701463]</t>
  </si>
  <si>
    <t>张小军</t>
  </si>
  <si>
    <t>622723197102273010</t>
  </si>
  <si>
    <t>甘肃省灵台县百里乡崖湾村聂东社049号</t>
  </si>
  <si>
    <t>路通-400</t>
  </si>
  <si>
    <t>河南省洛阳路通装备有限公司</t>
  </si>
  <si>
    <t>1112405[11193848]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</si>
</sst>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1"/>
      <name val="Arial"/>
      <charset val="0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楷体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黑体"/>
      <charset val="134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name val="黑体"/>
      <charset val="134"/>
    </font>
    <font>
      <sz val="10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b/>
      <sz val="16"/>
      <name val="方正小标宋简体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sz val="9"/>
      <color rgb="FFC00000"/>
      <name val="宋体"/>
      <charset val="134"/>
      <scheme val="major"/>
    </font>
    <font>
      <sz val="11"/>
      <color rgb="FFC00000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6" fillId="0" borderId="0"/>
  </cellStyleXfs>
  <cellXfs count="8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/>
    <xf numFmtId="0" fontId="22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 readingOrder="1"/>
    </xf>
    <xf numFmtId="176" fontId="5" fillId="0" borderId="2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0" fillId="0" borderId="0" xfId="0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D12" sqref="D12"/>
    </sheetView>
  </sheetViews>
  <sheetFormatPr defaultColWidth="8" defaultRowHeight="12.75"/>
  <cols>
    <col min="1" max="1" width="16.125" style="60" customWidth="1"/>
    <col min="2" max="2" width="17.25" style="60" customWidth="1"/>
    <col min="3" max="3" width="22" style="60" customWidth="1"/>
    <col min="4" max="4" width="26.25" style="60" customWidth="1"/>
    <col min="5" max="5" width="22.5" style="60" customWidth="1"/>
    <col min="6" max="6" width="16.625" style="60" customWidth="1"/>
    <col min="7" max="16384" width="8" style="60"/>
  </cols>
  <sheetData>
    <row r="1" s="60" customFormat="1" ht="28" customHeight="1" spans="1:6">
      <c r="A1" s="61" t="s">
        <v>0</v>
      </c>
      <c r="B1" s="61"/>
      <c r="C1" s="61"/>
      <c r="D1" s="61"/>
      <c r="E1" s="61"/>
      <c r="F1" s="61"/>
    </row>
    <row r="2" s="60" customFormat="1" ht="21" customHeight="1" spans="1:6">
      <c r="A2" s="62" t="s">
        <v>1</v>
      </c>
      <c r="B2" s="62"/>
      <c r="C2" s="62"/>
      <c r="D2" s="62"/>
      <c r="E2" s="62"/>
      <c r="F2" s="62"/>
    </row>
    <row r="3" s="60" customFormat="1" ht="27" customHeight="1" spans="1:6">
      <c r="A3" s="63" t="s">
        <v>2</v>
      </c>
      <c r="B3" s="63" t="s">
        <v>3</v>
      </c>
      <c r="C3" s="63" t="s">
        <v>4</v>
      </c>
      <c r="D3" s="64" t="s">
        <v>5</v>
      </c>
      <c r="E3" s="63" t="s">
        <v>6</v>
      </c>
      <c r="F3" s="63" t="s">
        <v>7</v>
      </c>
    </row>
    <row r="4" s="60" customFormat="1" ht="24" customHeight="1" spans="1:6">
      <c r="A4" s="65">
        <v>1</v>
      </c>
      <c r="B4" s="66" t="s">
        <v>8</v>
      </c>
      <c r="C4" s="67">
        <v>16</v>
      </c>
      <c r="D4" s="68">
        <v>30</v>
      </c>
      <c r="E4" s="69">
        <v>53780</v>
      </c>
      <c r="F4" s="70" t="s">
        <v>9</v>
      </c>
    </row>
    <row r="5" s="60" customFormat="1" ht="24" customHeight="1" spans="1:6">
      <c r="A5" s="65">
        <v>2</v>
      </c>
      <c r="B5" s="71" t="s">
        <v>10</v>
      </c>
      <c r="C5" s="72">
        <v>11</v>
      </c>
      <c r="D5" s="72">
        <v>22</v>
      </c>
      <c r="E5" s="65">
        <v>64990</v>
      </c>
      <c r="F5" s="73"/>
    </row>
    <row r="6" s="60" customFormat="1" ht="24" customHeight="1" spans="1:6">
      <c r="A6" s="65">
        <v>3</v>
      </c>
      <c r="B6" s="71" t="s">
        <v>11</v>
      </c>
      <c r="C6" s="72">
        <v>1</v>
      </c>
      <c r="D6" s="72">
        <v>2</v>
      </c>
      <c r="E6" s="65">
        <v>2400</v>
      </c>
      <c r="F6" s="73"/>
    </row>
    <row r="7" s="60" customFormat="1" ht="24" customHeight="1" spans="1:6">
      <c r="A7" s="65">
        <v>4</v>
      </c>
      <c r="B7" s="72" t="s">
        <v>12</v>
      </c>
      <c r="C7" s="72">
        <v>13</v>
      </c>
      <c r="D7" s="72">
        <v>22</v>
      </c>
      <c r="E7" s="65">
        <v>51510</v>
      </c>
      <c r="F7" s="73"/>
    </row>
    <row r="8" s="60" customFormat="1" ht="24" customHeight="1" spans="1:6">
      <c r="A8" s="65">
        <v>5</v>
      </c>
      <c r="B8" s="74" t="s">
        <v>13</v>
      </c>
      <c r="C8" s="72">
        <v>4</v>
      </c>
      <c r="D8" s="72">
        <v>5</v>
      </c>
      <c r="E8" s="65">
        <v>14440</v>
      </c>
      <c r="F8" s="73"/>
    </row>
    <row r="9" s="60" customFormat="1" ht="24" customHeight="1" spans="1:6">
      <c r="A9" s="65" t="s">
        <v>14</v>
      </c>
      <c r="B9" s="65"/>
      <c r="C9" s="72">
        <f>SUM(C4:C8)</f>
        <v>45</v>
      </c>
      <c r="D9" s="72">
        <f>SUM(D4:D8)</f>
        <v>81</v>
      </c>
      <c r="E9" s="72">
        <f>SUM(E4:E8)</f>
        <v>187120</v>
      </c>
      <c r="F9" s="75"/>
    </row>
    <row r="10" s="60" customFormat="1" ht="24" customHeight="1" spans="1:6">
      <c r="A10" s="65">
        <v>6</v>
      </c>
      <c r="B10" s="65" t="s">
        <v>15</v>
      </c>
      <c r="C10" s="65">
        <v>62</v>
      </c>
      <c r="D10" s="68">
        <v>133</v>
      </c>
      <c r="E10" s="68">
        <v>111180</v>
      </c>
      <c r="F10" s="76" t="s">
        <v>16</v>
      </c>
    </row>
    <row r="11" s="60" customFormat="1" ht="24" customHeight="1" spans="1:6">
      <c r="A11" s="65">
        <v>7</v>
      </c>
      <c r="B11" s="65" t="s">
        <v>17</v>
      </c>
      <c r="C11" s="65">
        <v>3</v>
      </c>
      <c r="D11" s="68">
        <v>6</v>
      </c>
      <c r="E11" s="68">
        <v>10160</v>
      </c>
      <c r="F11" s="77"/>
    </row>
    <row r="12" s="60" customFormat="1" ht="24" customHeight="1" spans="1:6">
      <c r="A12" s="65">
        <v>8</v>
      </c>
      <c r="B12" s="65" t="s">
        <v>18</v>
      </c>
      <c r="C12" s="65">
        <v>3</v>
      </c>
      <c r="D12" s="65">
        <v>5</v>
      </c>
      <c r="E12" s="65">
        <v>7270</v>
      </c>
      <c r="F12" s="77"/>
    </row>
    <row r="13" s="60" customFormat="1" ht="24" customHeight="1" spans="1:6">
      <c r="A13" s="65">
        <v>9</v>
      </c>
      <c r="B13" s="65" t="s">
        <v>19</v>
      </c>
      <c r="C13" s="65">
        <v>3</v>
      </c>
      <c r="D13" s="65">
        <v>3</v>
      </c>
      <c r="E13" s="65">
        <v>3150</v>
      </c>
      <c r="F13" s="77"/>
    </row>
    <row r="14" s="60" customFormat="1" ht="24" customHeight="1" spans="1:6">
      <c r="A14" s="65">
        <v>10</v>
      </c>
      <c r="B14" s="65" t="s">
        <v>20</v>
      </c>
      <c r="C14" s="65">
        <v>6</v>
      </c>
      <c r="D14" s="65">
        <v>6</v>
      </c>
      <c r="E14" s="65">
        <v>21920</v>
      </c>
      <c r="F14" s="77"/>
    </row>
    <row r="15" s="60" customFormat="1" ht="24" customHeight="1" spans="1:6">
      <c r="A15" s="65">
        <v>11</v>
      </c>
      <c r="B15" s="65" t="s">
        <v>21</v>
      </c>
      <c r="C15" s="65">
        <v>1</v>
      </c>
      <c r="D15" s="65">
        <v>5</v>
      </c>
      <c r="E15" s="65">
        <v>5660</v>
      </c>
      <c r="F15" s="77"/>
    </row>
    <row r="16" s="60" customFormat="1" ht="24" customHeight="1" spans="1:6">
      <c r="A16" s="65">
        <v>12</v>
      </c>
      <c r="B16" s="65" t="s">
        <v>22</v>
      </c>
      <c r="C16" s="65">
        <v>3</v>
      </c>
      <c r="D16" s="65">
        <v>11</v>
      </c>
      <c r="E16" s="65">
        <v>12010</v>
      </c>
      <c r="F16" s="77"/>
    </row>
    <row r="17" s="60" customFormat="1" ht="24" customHeight="1" spans="1:18">
      <c r="A17" s="65">
        <v>13</v>
      </c>
      <c r="B17" s="65" t="s">
        <v>23</v>
      </c>
      <c r="C17" s="65">
        <v>19</v>
      </c>
      <c r="D17" s="65">
        <v>33</v>
      </c>
      <c r="E17" s="65">
        <v>41530</v>
      </c>
      <c r="F17" s="78"/>
    </row>
    <row r="18" s="60" customFormat="1" ht="24" customHeight="1" spans="1:18">
      <c r="A18" s="65" t="s">
        <v>14</v>
      </c>
      <c r="B18" s="65"/>
      <c r="C18" s="65">
        <f>SUM(C10:C17)</f>
        <v>100</v>
      </c>
      <c r="D18" s="65">
        <f>SUM(D10:D17)</f>
        <v>202</v>
      </c>
      <c r="E18" s="65">
        <f>SUM(E10:E17)</f>
        <v>212880</v>
      </c>
      <c r="F18" s="79"/>
    </row>
    <row r="19" s="60" customFormat="1" ht="24" customHeight="1" spans="1:18">
      <c r="A19" s="80" t="s">
        <v>24</v>
      </c>
      <c r="B19" s="81"/>
      <c r="C19" s="80">
        <f>SUM(C9,C18)</f>
        <v>145</v>
      </c>
      <c r="D19" s="80">
        <f>SUM(D9,D18)</f>
        <v>283</v>
      </c>
      <c r="E19" s="80">
        <f>SUM(E9,E18)</f>
        <v>400000</v>
      </c>
      <c r="F19" s="80"/>
    </row>
    <row r="20" s="60" customFormat="1" ht="20" customHeight="1" spans="1:18">
      <c r="A20" s="41" t="s">
        <v>25</v>
      </c>
      <c r="B20" s="41"/>
      <c r="C20" s="41"/>
      <c r="D20" s="41"/>
      <c r="E20" s="41"/>
      <c r="F20" s="41"/>
      <c r="G20"/>
      <c r="H20"/>
      <c r="I20"/>
      <c r="J20"/>
      <c r="K20"/>
      <c r="L20"/>
      <c r="M20"/>
      <c r="N20"/>
      <c r="O20"/>
      <c r="P20"/>
      <c r="Q20"/>
      <c r="R20" s="82"/>
    </row>
  </sheetData>
  <mergeCells count="4">
    <mergeCell ref="A1:F1"/>
    <mergeCell ref="A2:F2"/>
    <mergeCell ref="F4:F8"/>
    <mergeCell ref="F10:F17"/>
  </mergeCells>
  <conditionalFormatting sqref="C9:E9">
    <cfRule type="duplicateValues" dxfId="0" priority="1"/>
  </conditionalFormatting>
  <pageMargins left="0.75" right="0.75" top="0.747916666666667" bottom="0.6298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"/>
  <sheetViews>
    <sheetView tabSelected="1" zoomScale="120" zoomScaleNormal="120" workbookViewId="0">
      <selection activeCell="K5" sqref="K5"/>
    </sheetView>
  </sheetViews>
  <sheetFormatPr defaultColWidth="9" defaultRowHeight="13.5"/>
  <cols>
    <col min="1" max="1" width="3.51666666666667" style="2" customWidth="1"/>
    <col min="2" max="2" width="6.35" style="2" customWidth="1"/>
    <col min="3" max="3" width="7.08333333333333" style="2" customWidth="1"/>
    <col min="4" max="4" width="10" style="2" customWidth="1"/>
    <col min="5" max="5" width="14.375" style="4" customWidth="1"/>
    <col min="6" max="6" width="13.7416666666667" style="2" customWidth="1"/>
    <col min="7" max="7" width="11.9833333333333" style="2" customWidth="1"/>
    <col min="8" max="8" width="7.71666666666667" style="2" customWidth="1"/>
    <col min="9" max="9" width="11.1416666666667" style="4" customWidth="1"/>
    <col min="10" max="10" width="7.6" style="2" customWidth="1"/>
    <col min="11" max="11" width="14.0583333333333" style="4" customWidth="1"/>
    <col min="12" max="12" width="3.96666666666667" style="4" customWidth="1"/>
    <col min="13" max="13" width="7.28333333333333" style="43" customWidth="1"/>
    <col min="14" max="14" width="5.83333333333333" style="6" customWidth="1"/>
    <col min="15" max="16" width="9" style="7"/>
    <col min="17" max="16384" width="9" style="2"/>
  </cols>
  <sheetData>
    <row r="1" ht="20.25" spans="1:14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9" t="s">
        <v>27</v>
      </c>
      <c r="B2" s="10"/>
      <c r="C2" s="10"/>
      <c r="D2" s="11"/>
      <c r="E2" s="12"/>
      <c r="F2" s="11"/>
      <c r="G2" s="46"/>
      <c r="H2" s="14" t="s">
        <v>28</v>
      </c>
      <c r="I2" s="14"/>
      <c r="J2" s="14"/>
      <c r="K2" s="15"/>
      <c r="L2" s="15"/>
      <c r="M2" s="16"/>
      <c r="N2" s="16"/>
    </row>
    <row r="3" s="44" customFormat="1" ht="51" customHeight="1" spans="1:14">
      <c r="A3" s="35" t="s">
        <v>2</v>
      </c>
      <c r="B3" s="35" t="s">
        <v>3</v>
      </c>
      <c r="C3" s="35" t="s">
        <v>29</v>
      </c>
      <c r="D3" s="35" t="s">
        <v>30</v>
      </c>
      <c r="E3" s="35" t="s">
        <v>31</v>
      </c>
      <c r="F3" s="35" t="s">
        <v>32</v>
      </c>
      <c r="G3" s="35" t="s">
        <v>33</v>
      </c>
      <c r="H3" s="35" t="s">
        <v>34</v>
      </c>
      <c r="I3" s="35" t="s">
        <v>35</v>
      </c>
      <c r="J3" s="35" t="s">
        <v>36</v>
      </c>
      <c r="K3" s="35" t="s">
        <v>37</v>
      </c>
      <c r="L3" s="35" t="s">
        <v>38</v>
      </c>
      <c r="M3" s="47" t="s">
        <v>39</v>
      </c>
      <c r="N3" s="48" t="s">
        <v>40</v>
      </c>
    </row>
    <row r="4" ht="51" customHeight="1" spans="1:14">
      <c r="A4" s="19">
        <v>1</v>
      </c>
      <c r="B4" s="20" t="s">
        <v>41</v>
      </c>
      <c r="C4" s="20" t="s">
        <v>42</v>
      </c>
      <c r="D4" s="20" t="s">
        <v>43</v>
      </c>
      <c r="E4" s="21" t="s">
        <v>44</v>
      </c>
      <c r="F4" s="22" t="s">
        <v>45</v>
      </c>
      <c r="G4" s="22" t="s">
        <v>46</v>
      </c>
      <c r="H4" s="22" t="s">
        <v>47</v>
      </c>
      <c r="I4" s="21" t="s">
        <v>48</v>
      </c>
      <c r="J4" s="22" t="s">
        <v>49</v>
      </c>
      <c r="K4" s="21" t="s">
        <v>50</v>
      </c>
      <c r="L4" s="21">
        <v>1</v>
      </c>
      <c r="M4" s="49">
        <v>1200</v>
      </c>
      <c r="N4" s="24">
        <f>SUM(M4:M5)</f>
        <v>9060</v>
      </c>
    </row>
    <row r="5" ht="51" customHeight="1" spans="1:14">
      <c r="A5" s="19">
        <v>2</v>
      </c>
      <c r="B5" s="20" t="s">
        <v>41</v>
      </c>
      <c r="C5" s="20" t="s">
        <v>42</v>
      </c>
      <c r="D5" s="20" t="s">
        <v>43</v>
      </c>
      <c r="E5" s="21" t="s">
        <v>51</v>
      </c>
      <c r="F5" s="22" t="s">
        <v>52</v>
      </c>
      <c r="G5" s="22" t="s">
        <v>53</v>
      </c>
      <c r="H5" s="22" t="s">
        <v>54</v>
      </c>
      <c r="I5" s="21" t="s">
        <v>55</v>
      </c>
      <c r="J5" s="22" t="s">
        <v>56</v>
      </c>
      <c r="K5" s="21" t="s">
        <v>50</v>
      </c>
      <c r="L5" s="21">
        <v>1</v>
      </c>
      <c r="M5" s="49">
        <v>7860</v>
      </c>
      <c r="N5" s="26"/>
    </row>
    <row r="6" ht="51" customHeight="1" spans="1:14">
      <c r="A6" s="19">
        <v>3</v>
      </c>
      <c r="B6" s="20" t="s">
        <v>41</v>
      </c>
      <c r="C6" s="20" t="s">
        <v>57</v>
      </c>
      <c r="D6" s="20" t="s">
        <v>58</v>
      </c>
      <c r="E6" s="21" t="s">
        <v>59</v>
      </c>
      <c r="F6" s="22" t="s">
        <v>60</v>
      </c>
      <c r="G6" s="22" t="s">
        <v>61</v>
      </c>
      <c r="H6" s="22" t="s">
        <v>62</v>
      </c>
      <c r="I6" s="21" t="s">
        <v>63</v>
      </c>
      <c r="J6" s="23">
        <v>705274</v>
      </c>
      <c r="K6" s="21" t="s">
        <v>50</v>
      </c>
      <c r="L6" s="21">
        <v>1</v>
      </c>
      <c r="M6" s="49">
        <v>3850</v>
      </c>
      <c r="N6" s="24">
        <f>SUM(M6:M9)</f>
        <v>9170</v>
      </c>
    </row>
    <row r="7" ht="51" customHeight="1" spans="1:14">
      <c r="A7" s="19">
        <v>4</v>
      </c>
      <c r="B7" s="20" t="s">
        <v>41</v>
      </c>
      <c r="C7" s="20" t="s">
        <v>57</v>
      </c>
      <c r="D7" s="20" t="s">
        <v>58</v>
      </c>
      <c r="E7" s="21" t="s">
        <v>59</v>
      </c>
      <c r="F7" s="22" t="s">
        <v>64</v>
      </c>
      <c r="G7" s="22" t="s">
        <v>65</v>
      </c>
      <c r="H7" s="22" t="s">
        <v>66</v>
      </c>
      <c r="I7" s="21" t="s">
        <v>67</v>
      </c>
      <c r="J7" s="22" t="s">
        <v>68</v>
      </c>
      <c r="K7" s="21" t="s">
        <v>50</v>
      </c>
      <c r="L7" s="21">
        <v>1</v>
      </c>
      <c r="M7" s="49">
        <v>270</v>
      </c>
      <c r="N7" s="25"/>
    </row>
    <row r="8" ht="51" customHeight="1" spans="1:14">
      <c r="A8" s="19">
        <v>5</v>
      </c>
      <c r="B8" s="20" t="s">
        <v>41</v>
      </c>
      <c r="C8" s="20" t="s">
        <v>57</v>
      </c>
      <c r="D8" s="20" t="s">
        <v>58</v>
      </c>
      <c r="E8" s="21" t="s">
        <v>59</v>
      </c>
      <c r="F8" s="22" t="s">
        <v>45</v>
      </c>
      <c r="G8" s="22" t="s">
        <v>46</v>
      </c>
      <c r="H8" s="22" t="s">
        <v>47</v>
      </c>
      <c r="I8" s="21" t="s">
        <v>69</v>
      </c>
      <c r="J8" s="22" t="s">
        <v>70</v>
      </c>
      <c r="K8" s="21" t="s">
        <v>50</v>
      </c>
      <c r="L8" s="21">
        <v>1</v>
      </c>
      <c r="M8" s="49">
        <v>1200</v>
      </c>
      <c r="N8" s="25"/>
    </row>
    <row r="9" ht="51" customHeight="1" spans="1:14">
      <c r="A9" s="19">
        <v>6</v>
      </c>
      <c r="B9" s="20" t="s">
        <v>41</v>
      </c>
      <c r="C9" s="20" t="s">
        <v>57</v>
      </c>
      <c r="D9" s="20" t="s">
        <v>58</v>
      </c>
      <c r="E9" s="21" t="s">
        <v>59</v>
      </c>
      <c r="F9" s="22" t="s">
        <v>60</v>
      </c>
      <c r="G9" s="22" t="s">
        <v>61</v>
      </c>
      <c r="H9" s="22" t="s">
        <v>71</v>
      </c>
      <c r="I9" s="21" t="s">
        <v>72</v>
      </c>
      <c r="J9" s="23">
        <v>20160805</v>
      </c>
      <c r="K9" s="21" t="s">
        <v>50</v>
      </c>
      <c r="L9" s="21">
        <v>1</v>
      </c>
      <c r="M9" s="49">
        <v>3850</v>
      </c>
      <c r="N9" s="26"/>
    </row>
    <row r="10" ht="51" customHeight="1" spans="1:14">
      <c r="A10" s="19">
        <v>7</v>
      </c>
      <c r="B10" s="20" t="s">
        <v>41</v>
      </c>
      <c r="C10" s="20" t="s">
        <v>73</v>
      </c>
      <c r="D10" s="20" t="s">
        <v>74</v>
      </c>
      <c r="E10" s="21" t="s">
        <v>75</v>
      </c>
      <c r="F10" s="22" t="s">
        <v>60</v>
      </c>
      <c r="G10" s="22" t="s">
        <v>61</v>
      </c>
      <c r="H10" s="22" t="s">
        <v>76</v>
      </c>
      <c r="I10" s="21" t="s">
        <v>77</v>
      </c>
      <c r="J10" s="22" t="s">
        <v>78</v>
      </c>
      <c r="K10" s="21" t="s">
        <v>79</v>
      </c>
      <c r="L10" s="21">
        <v>1</v>
      </c>
      <c r="M10" s="49">
        <v>3850</v>
      </c>
      <c r="N10" s="26">
        <v>3850</v>
      </c>
    </row>
    <row r="11" ht="51" customHeight="1" spans="1:14">
      <c r="A11" s="19">
        <v>8</v>
      </c>
      <c r="B11" s="20" t="s">
        <v>41</v>
      </c>
      <c r="C11" s="20" t="s">
        <v>80</v>
      </c>
      <c r="D11" s="20" t="s">
        <v>81</v>
      </c>
      <c r="E11" s="21" t="s">
        <v>82</v>
      </c>
      <c r="F11" s="22" t="s">
        <v>60</v>
      </c>
      <c r="G11" s="22" t="s">
        <v>61</v>
      </c>
      <c r="H11" s="22" t="s">
        <v>76</v>
      </c>
      <c r="I11" s="21" t="s">
        <v>77</v>
      </c>
      <c r="J11" s="22" t="s">
        <v>83</v>
      </c>
      <c r="K11" s="21" t="s">
        <v>79</v>
      </c>
      <c r="L11" s="21">
        <v>1</v>
      </c>
      <c r="M11" s="49">
        <v>3850</v>
      </c>
      <c r="N11" s="23">
        <v>3850</v>
      </c>
    </row>
    <row r="12" ht="51" customHeight="1" spans="1:14">
      <c r="A12" s="19">
        <v>9</v>
      </c>
      <c r="B12" s="20" t="s">
        <v>41</v>
      </c>
      <c r="C12" s="20" t="s">
        <v>84</v>
      </c>
      <c r="D12" s="20" t="s">
        <v>85</v>
      </c>
      <c r="E12" s="21" t="s">
        <v>86</v>
      </c>
      <c r="F12" s="22" t="s">
        <v>60</v>
      </c>
      <c r="G12" s="22" t="s">
        <v>61</v>
      </c>
      <c r="H12" s="22" t="s">
        <v>87</v>
      </c>
      <c r="I12" s="21" t="s">
        <v>63</v>
      </c>
      <c r="J12" s="22" t="s">
        <v>88</v>
      </c>
      <c r="K12" s="21" t="s">
        <v>79</v>
      </c>
      <c r="L12" s="21">
        <v>1</v>
      </c>
      <c r="M12" s="49">
        <v>3850</v>
      </c>
      <c r="N12" s="24">
        <f>SUM(M12:M17)</f>
        <v>10790</v>
      </c>
    </row>
    <row r="13" ht="51" customHeight="1" spans="1:14">
      <c r="A13" s="19">
        <v>10</v>
      </c>
      <c r="B13" s="20" t="s">
        <v>41</v>
      </c>
      <c r="C13" s="20" t="s">
        <v>84</v>
      </c>
      <c r="D13" s="20" t="s">
        <v>85</v>
      </c>
      <c r="E13" s="21" t="s">
        <v>86</v>
      </c>
      <c r="F13" s="22" t="s">
        <v>60</v>
      </c>
      <c r="G13" s="22" t="s">
        <v>61</v>
      </c>
      <c r="H13" s="22" t="s">
        <v>89</v>
      </c>
      <c r="I13" s="21" t="s">
        <v>90</v>
      </c>
      <c r="J13" s="22" t="s">
        <v>91</v>
      </c>
      <c r="K13" s="21" t="s">
        <v>79</v>
      </c>
      <c r="L13" s="21">
        <v>1</v>
      </c>
      <c r="M13" s="49">
        <v>3850</v>
      </c>
      <c r="N13" s="25"/>
    </row>
    <row r="14" ht="51" customHeight="1" spans="1:14">
      <c r="A14" s="19">
        <v>11</v>
      </c>
      <c r="B14" s="20" t="s">
        <v>41</v>
      </c>
      <c r="C14" s="20" t="s">
        <v>84</v>
      </c>
      <c r="D14" s="20" t="s">
        <v>85</v>
      </c>
      <c r="E14" s="21" t="s">
        <v>86</v>
      </c>
      <c r="F14" s="22" t="s">
        <v>92</v>
      </c>
      <c r="G14" s="22" t="s">
        <v>93</v>
      </c>
      <c r="H14" s="22" t="s">
        <v>94</v>
      </c>
      <c r="I14" s="21" t="s">
        <v>63</v>
      </c>
      <c r="J14" s="23">
        <v>91301416</v>
      </c>
      <c r="K14" s="21" t="s">
        <v>79</v>
      </c>
      <c r="L14" s="21">
        <v>1</v>
      </c>
      <c r="M14" s="49">
        <v>420</v>
      </c>
      <c r="N14" s="25"/>
    </row>
    <row r="15" ht="51" customHeight="1" spans="1:14">
      <c r="A15" s="19">
        <v>12</v>
      </c>
      <c r="B15" s="20" t="s">
        <v>41</v>
      </c>
      <c r="C15" s="20" t="s">
        <v>84</v>
      </c>
      <c r="D15" s="20" t="s">
        <v>85</v>
      </c>
      <c r="E15" s="21" t="s">
        <v>86</v>
      </c>
      <c r="F15" s="22" t="s">
        <v>45</v>
      </c>
      <c r="G15" s="22" t="s">
        <v>46</v>
      </c>
      <c r="H15" s="22" t="s">
        <v>95</v>
      </c>
      <c r="I15" s="21" t="s">
        <v>96</v>
      </c>
      <c r="J15" s="22" t="s">
        <v>97</v>
      </c>
      <c r="K15" s="21" t="s">
        <v>79</v>
      </c>
      <c r="L15" s="21">
        <v>1</v>
      </c>
      <c r="M15" s="49">
        <v>1200</v>
      </c>
      <c r="N15" s="25"/>
    </row>
    <row r="16" ht="51" customHeight="1" spans="1:14">
      <c r="A16" s="19">
        <v>13</v>
      </c>
      <c r="B16" s="20" t="s">
        <v>41</v>
      </c>
      <c r="C16" s="20" t="s">
        <v>84</v>
      </c>
      <c r="D16" s="20" t="s">
        <v>85</v>
      </c>
      <c r="E16" s="21" t="s">
        <v>86</v>
      </c>
      <c r="F16" s="22" t="s">
        <v>45</v>
      </c>
      <c r="G16" s="22" t="s">
        <v>46</v>
      </c>
      <c r="H16" s="22" t="s">
        <v>98</v>
      </c>
      <c r="I16" s="21" t="s">
        <v>96</v>
      </c>
      <c r="J16" s="22" t="s">
        <v>99</v>
      </c>
      <c r="K16" s="21" t="s">
        <v>79</v>
      </c>
      <c r="L16" s="21">
        <v>1</v>
      </c>
      <c r="M16" s="49">
        <v>1200</v>
      </c>
      <c r="N16" s="25"/>
    </row>
    <row r="17" ht="51" customHeight="1" spans="1:16">
      <c r="A17" s="19">
        <v>14</v>
      </c>
      <c r="B17" s="20" t="s">
        <v>41</v>
      </c>
      <c r="C17" s="20" t="s">
        <v>84</v>
      </c>
      <c r="D17" s="20" t="s">
        <v>85</v>
      </c>
      <c r="E17" s="21" t="s">
        <v>86</v>
      </c>
      <c r="F17" s="21" t="s">
        <v>64</v>
      </c>
      <c r="G17" s="21" t="s">
        <v>65</v>
      </c>
      <c r="H17" s="22" t="s">
        <v>100</v>
      </c>
      <c r="I17" s="21" t="s">
        <v>101</v>
      </c>
      <c r="J17" s="22" t="s">
        <v>102</v>
      </c>
      <c r="K17" s="21" t="s">
        <v>79</v>
      </c>
      <c r="L17" s="21">
        <v>1</v>
      </c>
      <c r="M17" s="49">
        <v>270</v>
      </c>
      <c r="N17" s="26"/>
    </row>
    <row r="18" ht="51" customHeight="1" spans="1:16">
      <c r="A18" s="19">
        <v>15</v>
      </c>
      <c r="B18" s="20" t="s">
        <v>41</v>
      </c>
      <c r="C18" s="20" t="s">
        <v>103</v>
      </c>
      <c r="D18" s="20" t="s">
        <v>104</v>
      </c>
      <c r="E18" s="21" t="s">
        <v>105</v>
      </c>
      <c r="F18" s="22" t="s">
        <v>106</v>
      </c>
      <c r="G18" s="22" t="s">
        <v>107</v>
      </c>
      <c r="H18" s="22" t="s">
        <v>47</v>
      </c>
      <c r="I18" s="21" t="s">
        <v>108</v>
      </c>
      <c r="J18" s="22" t="s">
        <v>109</v>
      </c>
      <c r="K18" s="21" t="s">
        <v>50</v>
      </c>
      <c r="L18" s="21">
        <v>1</v>
      </c>
      <c r="M18" s="49">
        <v>1600</v>
      </c>
      <c r="N18" s="28">
        <v>1600</v>
      </c>
    </row>
    <row r="19" ht="51" customHeight="1" spans="1:16">
      <c r="A19" s="19">
        <v>16</v>
      </c>
      <c r="B19" s="20" t="s">
        <v>41</v>
      </c>
      <c r="C19" s="20" t="s">
        <v>110</v>
      </c>
      <c r="D19" s="20" t="s">
        <v>111</v>
      </c>
      <c r="E19" s="21" t="s">
        <v>112</v>
      </c>
      <c r="F19" s="29" t="s">
        <v>113</v>
      </c>
      <c r="G19" s="29" t="s">
        <v>114</v>
      </c>
      <c r="H19" s="22" t="s">
        <v>115</v>
      </c>
      <c r="I19" s="21" t="s">
        <v>116</v>
      </c>
      <c r="J19" s="22" t="s">
        <v>117</v>
      </c>
      <c r="K19" s="21" t="s">
        <v>79</v>
      </c>
      <c r="L19" s="21">
        <v>1</v>
      </c>
      <c r="M19" s="49">
        <v>1500</v>
      </c>
      <c r="N19" s="50">
        <v>2910</v>
      </c>
    </row>
    <row r="20" ht="51" customHeight="1" spans="1:16">
      <c r="A20" s="19">
        <v>17</v>
      </c>
      <c r="B20" s="20" t="s">
        <v>41</v>
      </c>
      <c r="C20" s="20" t="s">
        <v>110</v>
      </c>
      <c r="D20" s="20" t="s">
        <v>111</v>
      </c>
      <c r="E20" s="21" t="s">
        <v>112</v>
      </c>
      <c r="F20" s="22" t="s">
        <v>45</v>
      </c>
      <c r="G20" s="22" t="s">
        <v>46</v>
      </c>
      <c r="H20" s="22" t="s">
        <v>118</v>
      </c>
      <c r="I20" s="21" t="s">
        <v>119</v>
      </c>
      <c r="J20" s="22" t="s">
        <v>120</v>
      </c>
      <c r="K20" s="21" t="s">
        <v>79</v>
      </c>
      <c r="L20" s="21">
        <v>1</v>
      </c>
      <c r="M20" s="49">
        <v>1200</v>
      </c>
      <c r="N20" s="51"/>
    </row>
    <row r="21" ht="51" customHeight="1" spans="1:16">
      <c r="A21" s="19">
        <v>18</v>
      </c>
      <c r="B21" s="20" t="s">
        <v>41</v>
      </c>
      <c r="C21" s="20" t="s">
        <v>110</v>
      </c>
      <c r="D21" s="20" t="s">
        <v>111</v>
      </c>
      <c r="E21" s="21" t="s">
        <v>112</v>
      </c>
      <c r="F21" s="22" t="s">
        <v>64</v>
      </c>
      <c r="G21" s="22" t="s">
        <v>65</v>
      </c>
      <c r="H21" s="22" t="s">
        <v>121</v>
      </c>
      <c r="I21" s="21" t="s">
        <v>122</v>
      </c>
      <c r="J21" s="22" t="s">
        <v>123</v>
      </c>
      <c r="K21" s="21" t="s">
        <v>79</v>
      </c>
      <c r="L21" s="21">
        <v>1</v>
      </c>
      <c r="M21" s="52" t="s">
        <v>124</v>
      </c>
      <c r="N21" s="53"/>
    </row>
    <row r="22" ht="51" customHeight="1" spans="1:16">
      <c r="A22" s="19">
        <v>19</v>
      </c>
      <c r="B22" s="20" t="s">
        <v>41</v>
      </c>
      <c r="C22" s="20" t="s">
        <v>125</v>
      </c>
      <c r="D22" s="20" t="s">
        <v>126</v>
      </c>
      <c r="E22" s="21" t="s">
        <v>127</v>
      </c>
      <c r="F22" s="22" t="s">
        <v>128</v>
      </c>
      <c r="G22" s="22" t="s">
        <v>129</v>
      </c>
      <c r="H22" s="22" t="s">
        <v>130</v>
      </c>
      <c r="I22" s="21" t="s">
        <v>131</v>
      </c>
      <c r="J22" s="23">
        <v>4040101</v>
      </c>
      <c r="K22" s="21" t="s">
        <v>50</v>
      </c>
      <c r="L22" s="21">
        <v>1</v>
      </c>
      <c r="M22" s="49">
        <v>240</v>
      </c>
      <c r="N22" s="50">
        <f>SUM(M22:M23)</f>
        <v>510</v>
      </c>
    </row>
    <row r="23" ht="51" customHeight="1" spans="1:16">
      <c r="A23" s="19">
        <v>20</v>
      </c>
      <c r="B23" s="20" t="s">
        <v>41</v>
      </c>
      <c r="C23" s="20" t="s">
        <v>125</v>
      </c>
      <c r="D23" s="20" t="s">
        <v>126</v>
      </c>
      <c r="E23" s="21" t="s">
        <v>127</v>
      </c>
      <c r="F23" s="22" t="s">
        <v>64</v>
      </c>
      <c r="G23" s="22" t="s">
        <v>65</v>
      </c>
      <c r="H23" s="22" t="s">
        <v>100</v>
      </c>
      <c r="I23" s="21" t="s">
        <v>67</v>
      </c>
      <c r="J23" s="22" t="s">
        <v>132</v>
      </c>
      <c r="K23" s="21" t="s">
        <v>50</v>
      </c>
      <c r="L23" s="21">
        <v>1</v>
      </c>
      <c r="M23" s="49">
        <v>270</v>
      </c>
      <c r="N23" s="53"/>
    </row>
    <row r="24" ht="51" customHeight="1" spans="1:16">
      <c r="A24" s="19">
        <v>21</v>
      </c>
      <c r="B24" s="20" t="s">
        <v>41</v>
      </c>
      <c r="C24" s="20" t="s">
        <v>133</v>
      </c>
      <c r="D24" s="20" t="s">
        <v>134</v>
      </c>
      <c r="E24" s="21" t="s">
        <v>135</v>
      </c>
      <c r="F24" s="22" t="s">
        <v>45</v>
      </c>
      <c r="G24" s="22" t="s">
        <v>46</v>
      </c>
      <c r="H24" s="22" t="s">
        <v>118</v>
      </c>
      <c r="I24" s="21" t="s">
        <v>136</v>
      </c>
      <c r="J24" s="22" t="s">
        <v>137</v>
      </c>
      <c r="K24" s="21" t="s">
        <v>50</v>
      </c>
      <c r="L24" s="21">
        <v>1</v>
      </c>
      <c r="M24" s="49">
        <v>1200</v>
      </c>
      <c r="N24" s="24">
        <f>SUM(M24:M26)</f>
        <v>2670</v>
      </c>
    </row>
    <row r="25" ht="51" customHeight="1" spans="1:16">
      <c r="A25" s="19">
        <v>22</v>
      </c>
      <c r="B25" s="20" t="s">
        <v>41</v>
      </c>
      <c r="C25" s="20" t="s">
        <v>133</v>
      </c>
      <c r="D25" s="20" t="s">
        <v>134</v>
      </c>
      <c r="E25" s="21" t="s">
        <v>135</v>
      </c>
      <c r="F25" s="22" t="s">
        <v>45</v>
      </c>
      <c r="G25" s="22" t="s">
        <v>46</v>
      </c>
      <c r="H25" s="22" t="s">
        <v>138</v>
      </c>
      <c r="I25" s="21" t="s">
        <v>139</v>
      </c>
      <c r="J25" s="22" t="s">
        <v>140</v>
      </c>
      <c r="K25" s="21" t="s">
        <v>50</v>
      </c>
      <c r="L25" s="21">
        <v>1</v>
      </c>
      <c r="M25" s="49">
        <v>1200</v>
      </c>
      <c r="N25" s="25"/>
    </row>
    <row r="26" ht="51" customHeight="1" spans="1:16">
      <c r="A26" s="19">
        <v>23</v>
      </c>
      <c r="B26" s="20" t="s">
        <v>41</v>
      </c>
      <c r="C26" s="20" t="s">
        <v>133</v>
      </c>
      <c r="D26" s="20" t="s">
        <v>134</v>
      </c>
      <c r="E26" s="21" t="s">
        <v>135</v>
      </c>
      <c r="F26" s="22" t="s">
        <v>64</v>
      </c>
      <c r="G26" s="22" t="s">
        <v>65</v>
      </c>
      <c r="H26" s="22" t="s">
        <v>100</v>
      </c>
      <c r="I26" s="21" t="s">
        <v>141</v>
      </c>
      <c r="J26" s="22" t="s">
        <v>142</v>
      </c>
      <c r="K26" s="21" t="s">
        <v>50</v>
      </c>
      <c r="L26" s="21">
        <v>1</v>
      </c>
      <c r="M26" s="49">
        <v>270</v>
      </c>
      <c r="N26" s="26"/>
    </row>
    <row r="27" ht="51" customHeight="1" spans="1:16">
      <c r="A27" s="19">
        <v>24</v>
      </c>
      <c r="B27" s="20" t="s">
        <v>41</v>
      </c>
      <c r="C27" s="20" t="s">
        <v>143</v>
      </c>
      <c r="D27" s="20" t="s">
        <v>144</v>
      </c>
      <c r="E27" s="21" t="s">
        <v>145</v>
      </c>
      <c r="F27" s="22" t="s">
        <v>60</v>
      </c>
      <c r="G27" s="22" t="s">
        <v>61</v>
      </c>
      <c r="H27" s="22" t="s">
        <v>146</v>
      </c>
      <c r="I27" s="21" t="s">
        <v>147</v>
      </c>
      <c r="J27" s="23">
        <v>41210384</v>
      </c>
      <c r="K27" s="21" t="s">
        <v>50</v>
      </c>
      <c r="L27" s="21">
        <v>1</v>
      </c>
      <c r="M27" s="49">
        <v>3850</v>
      </c>
      <c r="N27" s="28">
        <v>3850</v>
      </c>
    </row>
    <row r="28" ht="51" customHeight="1" spans="1:16">
      <c r="A28" s="19">
        <v>25</v>
      </c>
      <c r="B28" s="20" t="s">
        <v>41</v>
      </c>
      <c r="C28" s="20" t="s">
        <v>148</v>
      </c>
      <c r="D28" s="20" t="s">
        <v>149</v>
      </c>
      <c r="E28" s="21" t="s">
        <v>150</v>
      </c>
      <c r="F28" s="22" t="s">
        <v>64</v>
      </c>
      <c r="G28" s="22" t="s">
        <v>65</v>
      </c>
      <c r="H28" s="22" t="s">
        <v>151</v>
      </c>
      <c r="I28" s="21" t="s">
        <v>67</v>
      </c>
      <c r="J28" s="22" t="s">
        <v>152</v>
      </c>
      <c r="K28" s="21" t="s">
        <v>50</v>
      </c>
      <c r="L28" s="21">
        <v>1</v>
      </c>
      <c r="M28" s="49">
        <v>270</v>
      </c>
      <c r="N28" s="28">
        <v>270</v>
      </c>
    </row>
    <row r="29" ht="51" customHeight="1" spans="1:16">
      <c r="A29" s="19">
        <v>26</v>
      </c>
      <c r="B29" s="20" t="s">
        <v>41</v>
      </c>
      <c r="C29" s="20" t="s">
        <v>153</v>
      </c>
      <c r="D29" s="20" t="s">
        <v>154</v>
      </c>
      <c r="E29" s="21" t="s">
        <v>155</v>
      </c>
      <c r="F29" s="29" t="s">
        <v>113</v>
      </c>
      <c r="G29" s="29" t="s">
        <v>114</v>
      </c>
      <c r="H29" s="22" t="s">
        <v>156</v>
      </c>
      <c r="I29" s="21" t="s">
        <v>157</v>
      </c>
      <c r="J29" s="22" t="s">
        <v>158</v>
      </c>
      <c r="K29" s="21" t="s">
        <v>50</v>
      </c>
      <c r="L29" s="21">
        <v>1</v>
      </c>
      <c r="M29" s="49">
        <v>1500</v>
      </c>
      <c r="N29" s="28">
        <v>1500</v>
      </c>
    </row>
    <row r="30" ht="51" customHeight="1" spans="1:16">
      <c r="A30" s="19">
        <v>27</v>
      </c>
      <c r="B30" s="20" t="s">
        <v>41</v>
      </c>
      <c r="C30" s="20" t="s">
        <v>159</v>
      </c>
      <c r="D30" s="20" t="s">
        <v>160</v>
      </c>
      <c r="E30" s="21" t="s">
        <v>161</v>
      </c>
      <c r="F30" s="22" t="s">
        <v>162</v>
      </c>
      <c r="G30" s="22" t="s">
        <v>163</v>
      </c>
      <c r="H30" s="22" t="s">
        <v>164</v>
      </c>
      <c r="I30" s="21" t="s">
        <v>165</v>
      </c>
      <c r="J30" s="22" t="s">
        <v>166</v>
      </c>
      <c r="K30" s="21" t="s">
        <v>167</v>
      </c>
      <c r="L30" s="21">
        <v>1</v>
      </c>
      <c r="M30" s="49">
        <v>840</v>
      </c>
      <c r="N30" s="28">
        <v>840</v>
      </c>
    </row>
    <row r="31" ht="51" customHeight="1" spans="1:16">
      <c r="A31" s="19">
        <v>28</v>
      </c>
      <c r="B31" s="20" t="s">
        <v>41</v>
      </c>
      <c r="C31" s="20" t="s">
        <v>168</v>
      </c>
      <c r="D31" s="20" t="s">
        <v>169</v>
      </c>
      <c r="E31" s="21" t="s">
        <v>170</v>
      </c>
      <c r="F31" s="29" t="s">
        <v>113</v>
      </c>
      <c r="G31" s="29" t="s">
        <v>114</v>
      </c>
      <c r="H31" s="22" t="s">
        <v>171</v>
      </c>
      <c r="I31" s="21" t="s">
        <v>172</v>
      </c>
      <c r="J31" s="23">
        <v>50825</v>
      </c>
      <c r="K31" s="21" t="s">
        <v>50</v>
      </c>
      <c r="L31" s="21">
        <v>1</v>
      </c>
      <c r="M31" s="49">
        <v>1500</v>
      </c>
      <c r="N31" s="28">
        <v>1500</v>
      </c>
    </row>
    <row r="32" s="3" customFormat="1" ht="51" customHeight="1" spans="1:16">
      <c r="A32" s="19">
        <v>29</v>
      </c>
      <c r="B32" s="20" t="s">
        <v>41</v>
      </c>
      <c r="C32" s="20" t="s">
        <v>173</v>
      </c>
      <c r="D32" s="54" t="s">
        <v>174</v>
      </c>
      <c r="E32" s="55" t="s">
        <v>175</v>
      </c>
      <c r="F32" s="55" t="s">
        <v>64</v>
      </c>
      <c r="G32" s="55" t="s">
        <v>65</v>
      </c>
      <c r="H32" s="55" t="s">
        <v>176</v>
      </c>
      <c r="I32" s="55" t="s">
        <v>67</v>
      </c>
      <c r="J32" s="55" t="s">
        <v>177</v>
      </c>
      <c r="K32" s="55" t="s">
        <v>50</v>
      </c>
      <c r="L32" s="27">
        <v>1</v>
      </c>
      <c r="M32" s="56" t="s">
        <v>178</v>
      </c>
      <c r="N32" s="28">
        <v>210</v>
      </c>
      <c r="O32" s="7"/>
      <c r="P32" s="7"/>
    </row>
    <row r="33" ht="51" customHeight="1" spans="1:16">
      <c r="A33" s="19">
        <v>30</v>
      </c>
      <c r="B33" s="20" t="s">
        <v>41</v>
      </c>
      <c r="C33" s="20" t="s">
        <v>179</v>
      </c>
      <c r="D33" s="20" t="s">
        <v>180</v>
      </c>
      <c r="E33" s="21" t="s">
        <v>181</v>
      </c>
      <c r="F33" s="22" t="s">
        <v>45</v>
      </c>
      <c r="G33" s="22" t="s">
        <v>46</v>
      </c>
      <c r="H33" s="22" t="s">
        <v>182</v>
      </c>
      <c r="I33" s="21" t="s">
        <v>183</v>
      </c>
      <c r="J33" s="22" t="s">
        <v>184</v>
      </c>
      <c r="K33" s="21" t="s">
        <v>79</v>
      </c>
      <c r="L33" s="21">
        <v>1</v>
      </c>
      <c r="M33" s="49">
        <v>1200</v>
      </c>
      <c r="N33" s="28">
        <v>1200</v>
      </c>
    </row>
    <row r="34" ht="51" customHeight="1" spans="1:16">
      <c r="A34" s="19"/>
      <c r="B34" s="20" t="s">
        <v>14</v>
      </c>
      <c r="C34" s="20">
        <v>16</v>
      </c>
      <c r="D34" s="20"/>
      <c r="E34" s="21"/>
      <c r="F34" s="22"/>
      <c r="G34" s="22"/>
      <c r="H34" s="22"/>
      <c r="I34" s="21"/>
      <c r="J34" s="22"/>
      <c r="K34" s="21"/>
      <c r="L34" s="21">
        <f>SUM(L4:L33)</f>
        <v>30</v>
      </c>
      <c r="M34" s="57">
        <v>53780</v>
      </c>
      <c r="N34" s="21">
        <f>SUM(N4:N33)</f>
        <v>53780</v>
      </c>
      <c r="O34" s="31"/>
      <c r="P34" s="31"/>
    </row>
    <row r="35" ht="51" customHeight="1" spans="1:16">
      <c r="A35" s="19">
        <v>31</v>
      </c>
      <c r="B35" s="20" t="s">
        <v>185</v>
      </c>
      <c r="C35" s="20" t="s">
        <v>186</v>
      </c>
      <c r="D35" s="20" t="s">
        <v>187</v>
      </c>
      <c r="E35" s="21" t="s">
        <v>188</v>
      </c>
      <c r="F35" s="22" t="s">
        <v>60</v>
      </c>
      <c r="G35" s="22" t="s">
        <v>61</v>
      </c>
      <c r="H35" s="22" t="s">
        <v>189</v>
      </c>
      <c r="I35" s="21" t="s">
        <v>190</v>
      </c>
      <c r="J35" s="22" t="s">
        <v>191</v>
      </c>
      <c r="K35" s="21" t="s">
        <v>79</v>
      </c>
      <c r="L35" s="21">
        <v>1</v>
      </c>
      <c r="M35" s="49">
        <v>3850</v>
      </c>
      <c r="N35" s="28">
        <f>SUM(M35:M38)</f>
        <v>9140</v>
      </c>
    </row>
    <row r="36" ht="51" customHeight="1" spans="1:16">
      <c r="A36" s="19">
        <v>32</v>
      </c>
      <c r="B36" s="20" t="s">
        <v>185</v>
      </c>
      <c r="C36" s="20" t="s">
        <v>186</v>
      </c>
      <c r="D36" s="20" t="s">
        <v>187</v>
      </c>
      <c r="E36" s="21" t="s">
        <v>188</v>
      </c>
      <c r="F36" s="22" t="s">
        <v>128</v>
      </c>
      <c r="G36" s="22" t="s">
        <v>129</v>
      </c>
      <c r="H36" s="22" t="s">
        <v>192</v>
      </c>
      <c r="I36" s="21" t="s">
        <v>193</v>
      </c>
      <c r="J36" s="23">
        <v>4040077</v>
      </c>
      <c r="K36" s="21" t="s">
        <v>79</v>
      </c>
      <c r="L36" s="21">
        <v>1</v>
      </c>
      <c r="M36" s="49">
        <v>240</v>
      </c>
      <c r="N36" s="28"/>
    </row>
    <row r="37" ht="51" customHeight="1" spans="1:16">
      <c r="A37" s="19">
        <v>33</v>
      </c>
      <c r="B37" s="20" t="s">
        <v>185</v>
      </c>
      <c r="C37" s="20" t="s">
        <v>186</v>
      </c>
      <c r="D37" s="20" t="s">
        <v>187</v>
      </c>
      <c r="E37" s="21" t="s">
        <v>188</v>
      </c>
      <c r="F37" s="22" t="s">
        <v>45</v>
      </c>
      <c r="G37" s="22" t="s">
        <v>46</v>
      </c>
      <c r="H37" s="22" t="s">
        <v>194</v>
      </c>
      <c r="I37" s="21" t="s">
        <v>195</v>
      </c>
      <c r="J37" s="22" t="s">
        <v>196</v>
      </c>
      <c r="K37" s="21" t="s">
        <v>79</v>
      </c>
      <c r="L37" s="21">
        <v>1</v>
      </c>
      <c r="M37" s="49">
        <v>1200</v>
      </c>
      <c r="N37" s="28"/>
    </row>
    <row r="38" ht="51" customHeight="1" spans="1:16">
      <c r="A38" s="19">
        <v>34</v>
      </c>
      <c r="B38" s="20" t="s">
        <v>185</v>
      </c>
      <c r="C38" s="20" t="s">
        <v>186</v>
      </c>
      <c r="D38" s="20" t="s">
        <v>187</v>
      </c>
      <c r="E38" s="21" t="s">
        <v>188</v>
      </c>
      <c r="F38" s="22" t="s">
        <v>60</v>
      </c>
      <c r="G38" s="22" t="s">
        <v>61</v>
      </c>
      <c r="H38" s="22" t="s">
        <v>197</v>
      </c>
      <c r="I38" s="21" t="s">
        <v>198</v>
      </c>
      <c r="J38" s="22" t="s">
        <v>199</v>
      </c>
      <c r="K38" s="21" t="s">
        <v>79</v>
      </c>
      <c r="L38" s="21">
        <v>1</v>
      </c>
      <c r="M38" s="49">
        <v>3850</v>
      </c>
      <c r="N38" s="28"/>
    </row>
    <row r="39" ht="51" customHeight="1" spans="1:16">
      <c r="A39" s="19">
        <v>35</v>
      </c>
      <c r="B39" s="20" t="s">
        <v>185</v>
      </c>
      <c r="C39" s="20" t="s">
        <v>200</v>
      </c>
      <c r="D39" s="20" t="s">
        <v>201</v>
      </c>
      <c r="E39" s="21" t="s">
        <v>202</v>
      </c>
      <c r="F39" s="22" t="s">
        <v>60</v>
      </c>
      <c r="G39" s="22" t="s">
        <v>61</v>
      </c>
      <c r="H39" s="22" t="s">
        <v>203</v>
      </c>
      <c r="I39" s="21" t="s">
        <v>77</v>
      </c>
      <c r="J39" s="22" t="s">
        <v>204</v>
      </c>
      <c r="K39" s="21" t="s">
        <v>50</v>
      </c>
      <c r="L39" s="21">
        <v>1</v>
      </c>
      <c r="M39" s="49">
        <v>3850</v>
      </c>
      <c r="N39" s="25">
        <f>SUM(M39:M43)</f>
        <v>9570</v>
      </c>
    </row>
    <row r="40" ht="51" customHeight="1" spans="1:16">
      <c r="A40" s="19">
        <v>36</v>
      </c>
      <c r="B40" s="20" t="s">
        <v>185</v>
      </c>
      <c r="C40" s="20" t="s">
        <v>200</v>
      </c>
      <c r="D40" s="20" t="s">
        <v>201</v>
      </c>
      <c r="E40" s="21" t="s">
        <v>202</v>
      </c>
      <c r="F40" s="22" t="s">
        <v>60</v>
      </c>
      <c r="G40" s="22" t="s">
        <v>61</v>
      </c>
      <c r="H40" s="22" t="s">
        <v>205</v>
      </c>
      <c r="I40" s="21" t="s">
        <v>206</v>
      </c>
      <c r="J40" s="22" t="s">
        <v>207</v>
      </c>
      <c r="K40" s="21" t="s">
        <v>50</v>
      </c>
      <c r="L40" s="21">
        <v>1</v>
      </c>
      <c r="M40" s="49">
        <v>3850</v>
      </c>
      <c r="N40" s="25"/>
    </row>
    <row r="41" ht="51" customHeight="1" spans="1:16">
      <c r="A41" s="19">
        <v>37</v>
      </c>
      <c r="B41" s="20" t="s">
        <v>185</v>
      </c>
      <c r="C41" s="20" t="s">
        <v>200</v>
      </c>
      <c r="D41" s="20" t="s">
        <v>201</v>
      </c>
      <c r="E41" s="21" t="s">
        <v>202</v>
      </c>
      <c r="F41" s="22" t="s">
        <v>64</v>
      </c>
      <c r="G41" s="22" t="s">
        <v>65</v>
      </c>
      <c r="H41" s="22" t="s">
        <v>176</v>
      </c>
      <c r="I41" s="21" t="s">
        <v>67</v>
      </c>
      <c r="J41" s="22" t="s">
        <v>208</v>
      </c>
      <c r="K41" s="21" t="s">
        <v>50</v>
      </c>
      <c r="L41" s="21">
        <v>1</v>
      </c>
      <c r="M41" s="49">
        <v>270</v>
      </c>
      <c r="N41" s="25"/>
    </row>
    <row r="42" ht="51" customHeight="1" spans="1:16">
      <c r="A42" s="19">
        <v>38</v>
      </c>
      <c r="B42" s="20" t="s">
        <v>185</v>
      </c>
      <c r="C42" s="20" t="s">
        <v>200</v>
      </c>
      <c r="D42" s="20" t="s">
        <v>201</v>
      </c>
      <c r="E42" s="21" t="s">
        <v>202</v>
      </c>
      <c r="F42" s="22" t="s">
        <v>45</v>
      </c>
      <c r="G42" s="22" t="s">
        <v>46</v>
      </c>
      <c r="H42" s="22" t="s">
        <v>209</v>
      </c>
      <c r="I42" s="21" t="s">
        <v>210</v>
      </c>
      <c r="J42" s="22" t="s">
        <v>211</v>
      </c>
      <c r="K42" s="21" t="s">
        <v>50</v>
      </c>
      <c r="L42" s="21">
        <v>1</v>
      </c>
      <c r="M42" s="49">
        <v>1200</v>
      </c>
      <c r="N42" s="25"/>
    </row>
    <row r="43" ht="51" customHeight="1" spans="1:16">
      <c r="A43" s="19">
        <v>39</v>
      </c>
      <c r="B43" s="20" t="s">
        <v>185</v>
      </c>
      <c r="C43" s="20" t="s">
        <v>200</v>
      </c>
      <c r="D43" s="20" t="s">
        <v>201</v>
      </c>
      <c r="E43" s="21" t="s">
        <v>202</v>
      </c>
      <c r="F43" s="22" t="s">
        <v>212</v>
      </c>
      <c r="G43" s="22" t="s">
        <v>213</v>
      </c>
      <c r="H43" s="22" t="s">
        <v>214</v>
      </c>
      <c r="I43" s="21" t="s">
        <v>136</v>
      </c>
      <c r="J43" s="22" t="s">
        <v>215</v>
      </c>
      <c r="K43" s="21" t="s">
        <v>50</v>
      </c>
      <c r="L43" s="21">
        <v>1</v>
      </c>
      <c r="M43" s="49">
        <v>400</v>
      </c>
      <c r="N43" s="26"/>
    </row>
    <row r="44" ht="51" customHeight="1" spans="1:16">
      <c r="A44" s="19">
        <v>40</v>
      </c>
      <c r="B44" s="20" t="s">
        <v>185</v>
      </c>
      <c r="C44" s="20" t="s">
        <v>216</v>
      </c>
      <c r="D44" s="20" t="s">
        <v>217</v>
      </c>
      <c r="E44" s="21" t="s">
        <v>218</v>
      </c>
      <c r="F44" s="22" t="s">
        <v>45</v>
      </c>
      <c r="G44" s="22" t="s">
        <v>46</v>
      </c>
      <c r="H44" s="22" t="s">
        <v>219</v>
      </c>
      <c r="I44" s="21" t="s">
        <v>220</v>
      </c>
      <c r="J44" s="22" t="s">
        <v>221</v>
      </c>
      <c r="K44" s="21" t="s">
        <v>79</v>
      </c>
      <c r="L44" s="21">
        <v>1</v>
      </c>
      <c r="M44" s="49">
        <v>1200</v>
      </c>
      <c r="N44" s="24">
        <v>1200</v>
      </c>
    </row>
    <row r="45" ht="51" customHeight="1" spans="1:16">
      <c r="A45" s="19">
        <v>41</v>
      </c>
      <c r="B45" s="20" t="s">
        <v>185</v>
      </c>
      <c r="C45" s="20" t="s">
        <v>222</v>
      </c>
      <c r="D45" s="20" t="s">
        <v>223</v>
      </c>
      <c r="E45" s="21" t="s">
        <v>224</v>
      </c>
      <c r="F45" s="22" t="s">
        <v>60</v>
      </c>
      <c r="G45" s="22" t="s">
        <v>61</v>
      </c>
      <c r="H45" s="22" t="s">
        <v>225</v>
      </c>
      <c r="I45" s="21" t="s">
        <v>190</v>
      </c>
      <c r="J45" s="22" t="s">
        <v>226</v>
      </c>
      <c r="K45" s="21" t="s">
        <v>167</v>
      </c>
      <c r="L45" s="21">
        <v>1</v>
      </c>
      <c r="M45" s="49">
        <v>3850</v>
      </c>
      <c r="N45" s="28">
        <v>3850</v>
      </c>
    </row>
    <row r="46" ht="51" customHeight="1" spans="1:16">
      <c r="A46" s="19">
        <v>42</v>
      </c>
      <c r="B46" s="20" t="s">
        <v>185</v>
      </c>
      <c r="C46" s="20" t="s">
        <v>227</v>
      </c>
      <c r="D46" s="20" t="s">
        <v>228</v>
      </c>
      <c r="E46" s="21" t="s">
        <v>229</v>
      </c>
      <c r="F46" s="22" t="s">
        <v>106</v>
      </c>
      <c r="G46" s="22" t="s">
        <v>107</v>
      </c>
      <c r="H46" s="22" t="s">
        <v>230</v>
      </c>
      <c r="I46" s="21" t="s">
        <v>231</v>
      </c>
      <c r="J46" s="22" t="s">
        <v>232</v>
      </c>
      <c r="K46" s="21" t="s">
        <v>167</v>
      </c>
      <c r="L46" s="21">
        <v>1</v>
      </c>
      <c r="M46" s="49">
        <v>1600</v>
      </c>
      <c r="N46" s="24">
        <f t="shared" ref="N46:N50" si="0">SUM(M46:M47)</f>
        <v>9460</v>
      </c>
    </row>
    <row r="47" ht="51" customHeight="1" spans="1:16">
      <c r="A47" s="19">
        <v>43</v>
      </c>
      <c r="B47" s="20" t="s">
        <v>185</v>
      </c>
      <c r="C47" s="20" t="s">
        <v>227</v>
      </c>
      <c r="D47" s="20" t="s">
        <v>228</v>
      </c>
      <c r="E47" s="21" t="s">
        <v>229</v>
      </c>
      <c r="F47" s="22" t="s">
        <v>52</v>
      </c>
      <c r="G47" s="22" t="s">
        <v>53</v>
      </c>
      <c r="H47" s="22" t="s">
        <v>233</v>
      </c>
      <c r="I47" s="21" t="s">
        <v>234</v>
      </c>
      <c r="J47" s="22" t="s">
        <v>235</v>
      </c>
      <c r="K47" s="21" t="s">
        <v>167</v>
      </c>
      <c r="L47" s="21">
        <v>1</v>
      </c>
      <c r="M47" s="49">
        <v>7860</v>
      </c>
      <c r="N47" s="26"/>
    </row>
    <row r="48" ht="51" customHeight="1" spans="1:16">
      <c r="A48" s="19">
        <v>44</v>
      </c>
      <c r="B48" s="20" t="s">
        <v>185</v>
      </c>
      <c r="C48" s="20" t="s">
        <v>236</v>
      </c>
      <c r="D48" s="20" t="s">
        <v>237</v>
      </c>
      <c r="E48" s="21" t="s">
        <v>238</v>
      </c>
      <c r="F48" s="22" t="s">
        <v>106</v>
      </c>
      <c r="G48" s="22" t="s">
        <v>107</v>
      </c>
      <c r="H48" s="22" t="s">
        <v>239</v>
      </c>
      <c r="I48" s="21" t="s">
        <v>240</v>
      </c>
      <c r="J48" s="22" t="s">
        <v>241</v>
      </c>
      <c r="K48" s="21" t="s">
        <v>167</v>
      </c>
      <c r="L48" s="21">
        <v>1</v>
      </c>
      <c r="M48" s="49">
        <v>1600</v>
      </c>
      <c r="N48" s="24">
        <f t="shared" si="0"/>
        <v>1970</v>
      </c>
    </row>
    <row r="49" ht="51" customHeight="1" spans="1:14">
      <c r="A49" s="19">
        <v>45</v>
      </c>
      <c r="B49" s="20" t="s">
        <v>185</v>
      </c>
      <c r="C49" s="20" t="s">
        <v>236</v>
      </c>
      <c r="D49" s="20" t="s">
        <v>237</v>
      </c>
      <c r="E49" s="21" t="s">
        <v>238</v>
      </c>
      <c r="F49" s="22" t="s">
        <v>242</v>
      </c>
      <c r="G49" s="22" t="s">
        <v>243</v>
      </c>
      <c r="H49" s="22" t="s">
        <v>244</v>
      </c>
      <c r="I49" s="21" t="s">
        <v>245</v>
      </c>
      <c r="J49" s="23">
        <v>20177</v>
      </c>
      <c r="K49" s="21" t="s">
        <v>167</v>
      </c>
      <c r="L49" s="21">
        <v>1</v>
      </c>
      <c r="M49" s="49">
        <v>370</v>
      </c>
      <c r="N49" s="26"/>
    </row>
    <row r="50" ht="51" customHeight="1" spans="1:14">
      <c r="A50" s="19">
        <v>46</v>
      </c>
      <c r="B50" s="20" t="s">
        <v>185</v>
      </c>
      <c r="C50" s="20" t="s">
        <v>246</v>
      </c>
      <c r="D50" s="20" t="s">
        <v>247</v>
      </c>
      <c r="E50" s="21" t="s">
        <v>248</v>
      </c>
      <c r="F50" s="22" t="s">
        <v>45</v>
      </c>
      <c r="G50" s="22" t="s">
        <v>46</v>
      </c>
      <c r="H50" s="22" t="s">
        <v>249</v>
      </c>
      <c r="I50" s="21" t="s">
        <v>250</v>
      </c>
      <c r="J50" s="22" t="s">
        <v>251</v>
      </c>
      <c r="K50" s="21" t="s">
        <v>167</v>
      </c>
      <c r="L50" s="21">
        <v>1</v>
      </c>
      <c r="M50" s="49">
        <v>1200</v>
      </c>
      <c r="N50" s="24">
        <f t="shared" si="0"/>
        <v>1950</v>
      </c>
    </row>
    <row r="51" ht="51" customHeight="1" spans="1:14">
      <c r="A51" s="19">
        <v>47</v>
      </c>
      <c r="B51" s="20" t="s">
        <v>185</v>
      </c>
      <c r="C51" s="20" t="s">
        <v>246</v>
      </c>
      <c r="D51" s="20" t="s">
        <v>247</v>
      </c>
      <c r="E51" s="21" t="s">
        <v>248</v>
      </c>
      <c r="F51" s="21" t="s">
        <v>252</v>
      </c>
      <c r="G51" s="21" t="s">
        <v>253</v>
      </c>
      <c r="H51" s="22" t="s">
        <v>254</v>
      </c>
      <c r="I51" s="21" t="s">
        <v>255</v>
      </c>
      <c r="J51" s="22" t="s">
        <v>256</v>
      </c>
      <c r="K51" s="21" t="s">
        <v>167</v>
      </c>
      <c r="L51" s="21">
        <v>1</v>
      </c>
      <c r="M51" s="49">
        <v>750</v>
      </c>
      <c r="N51" s="26"/>
    </row>
    <row r="52" ht="51" customHeight="1" spans="1:14">
      <c r="A52" s="19">
        <v>48</v>
      </c>
      <c r="B52" s="20" t="s">
        <v>185</v>
      </c>
      <c r="C52" s="20" t="s">
        <v>257</v>
      </c>
      <c r="D52" s="20" t="s">
        <v>258</v>
      </c>
      <c r="E52" s="21" t="s">
        <v>259</v>
      </c>
      <c r="F52" s="22" t="s">
        <v>45</v>
      </c>
      <c r="G52" s="22" t="s">
        <v>46</v>
      </c>
      <c r="H52" s="22" t="s">
        <v>47</v>
      </c>
      <c r="I52" s="21" t="s">
        <v>108</v>
      </c>
      <c r="J52" s="22" t="s">
        <v>260</v>
      </c>
      <c r="K52" s="21" t="s">
        <v>50</v>
      </c>
      <c r="L52" s="21">
        <v>1</v>
      </c>
      <c r="M52" s="49">
        <v>1200</v>
      </c>
      <c r="N52" s="28">
        <v>1200</v>
      </c>
    </row>
    <row r="53" ht="51" customHeight="1" spans="1:14">
      <c r="A53" s="19">
        <v>49</v>
      </c>
      <c r="B53" s="20" t="s">
        <v>185</v>
      </c>
      <c r="C53" s="20" t="s">
        <v>261</v>
      </c>
      <c r="D53" s="20" t="s">
        <v>262</v>
      </c>
      <c r="E53" s="21" t="s">
        <v>263</v>
      </c>
      <c r="F53" s="22" t="s">
        <v>45</v>
      </c>
      <c r="G53" s="22" t="s">
        <v>46</v>
      </c>
      <c r="H53" s="22" t="s">
        <v>264</v>
      </c>
      <c r="I53" s="21" t="s">
        <v>265</v>
      </c>
      <c r="J53" s="22" t="s">
        <v>266</v>
      </c>
      <c r="K53" s="21" t="s">
        <v>167</v>
      </c>
      <c r="L53" s="21">
        <v>1</v>
      </c>
      <c r="M53" s="49">
        <v>1200</v>
      </c>
      <c r="N53" s="28">
        <v>1200</v>
      </c>
    </row>
    <row r="54" ht="51" customHeight="1" spans="1:14">
      <c r="A54" s="19">
        <v>50</v>
      </c>
      <c r="B54" s="20" t="s">
        <v>185</v>
      </c>
      <c r="C54" s="20" t="s">
        <v>267</v>
      </c>
      <c r="D54" s="20" t="s">
        <v>268</v>
      </c>
      <c r="E54" s="21" t="s">
        <v>269</v>
      </c>
      <c r="F54" s="22" t="s">
        <v>270</v>
      </c>
      <c r="G54" s="22" t="s">
        <v>271</v>
      </c>
      <c r="H54" s="22" t="s">
        <v>272</v>
      </c>
      <c r="I54" s="21" t="s">
        <v>273</v>
      </c>
      <c r="J54" s="22" t="s">
        <v>274</v>
      </c>
      <c r="K54" s="21" t="s">
        <v>167</v>
      </c>
      <c r="L54" s="21">
        <v>1</v>
      </c>
      <c r="M54" s="49">
        <v>20000</v>
      </c>
      <c r="N54" s="24">
        <f>SUM(M54:M55)</f>
        <v>21600</v>
      </c>
    </row>
    <row r="55" ht="51" customHeight="1" spans="1:14">
      <c r="A55" s="19">
        <v>51</v>
      </c>
      <c r="B55" s="20" t="s">
        <v>185</v>
      </c>
      <c r="C55" s="20" t="s">
        <v>267</v>
      </c>
      <c r="D55" s="20" t="s">
        <v>268</v>
      </c>
      <c r="E55" s="21" t="s">
        <v>269</v>
      </c>
      <c r="F55" s="22" t="s">
        <v>106</v>
      </c>
      <c r="G55" s="22" t="s">
        <v>107</v>
      </c>
      <c r="H55" s="22" t="s">
        <v>275</v>
      </c>
      <c r="I55" s="21" t="s">
        <v>276</v>
      </c>
      <c r="J55" s="22" t="s">
        <v>277</v>
      </c>
      <c r="K55" s="21" t="s">
        <v>167</v>
      </c>
      <c r="L55" s="21">
        <v>1</v>
      </c>
      <c r="M55" s="49">
        <v>1600</v>
      </c>
      <c r="N55" s="26"/>
    </row>
    <row r="56" ht="51" customHeight="1" spans="1:14">
      <c r="A56" s="19">
        <v>52</v>
      </c>
      <c r="B56" s="20" t="s">
        <v>185</v>
      </c>
      <c r="C56" s="20" t="s">
        <v>278</v>
      </c>
      <c r="D56" s="20" t="s">
        <v>279</v>
      </c>
      <c r="E56" s="21" t="s">
        <v>280</v>
      </c>
      <c r="F56" s="22" t="s">
        <v>60</v>
      </c>
      <c r="G56" s="22" t="s">
        <v>61</v>
      </c>
      <c r="H56" s="22" t="s">
        <v>281</v>
      </c>
      <c r="I56" s="21" t="s">
        <v>282</v>
      </c>
      <c r="J56" s="23">
        <v>906592</v>
      </c>
      <c r="K56" s="21" t="s">
        <v>167</v>
      </c>
      <c r="L56" s="21">
        <v>1</v>
      </c>
      <c r="M56" s="49">
        <v>3850</v>
      </c>
      <c r="N56" s="25">
        <v>3850</v>
      </c>
    </row>
    <row r="57" ht="51" customHeight="1" spans="1:14">
      <c r="A57" s="19"/>
      <c r="B57" s="20" t="s">
        <v>14</v>
      </c>
      <c r="C57" s="20">
        <v>11</v>
      </c>
      <c r="D57" s="20"/>
      <c r="E57" s="21"/>
      <c r="F57" s="22"/>
      <c r="G57" s="22"/>
      <c r="H57" s="22"/>
      <c r="I57" s="21"/>
      <c r="J57" s="22"/>
      <c r="K57" s="21"/>
      <c r="L57" s="36">
        <f>SUM(L35:L56)</f>
        <v>22</v>
      </c>
      <c r="M57" s="36">
        <f>SUM(M35:M56)</f>
        <v>64990</v>
      </c>
      <c r="N57" s="36">
        <f>SUM(N35:N56)</f>
        <v>64990</v>
      </c>
    </row>
    <row r="58" ht="51" customHeight="1" spans="1:14">
      <c r="A58" s="19">
        <v>53</v>
      </c>
      <c r="B58" s="20" t="s">
        <v>283</v>
      </c>
      <c r="C58" s="20" t="s">
        <v>284</v>
      </c>
      <c r="D58" s="20" t="s">
        <v>285</v>
      </c>
      <c r="E58" s="21" t="s">
        <v>286</v>
      </c>
      <c r="F58" s="22" t="s">
        <v>45</v>
      </c>
      <c r="G58" s="22" t="s">
        <v>46</v>
      </c>
      <c r="H58" s="22" t="s">
        <v>287</v>
      </c>
      <c r="I58" s="21" t="s">
        <v>288</v>
      </c>
      <c r="J58" s="22" t="s">
        <v>289</v>
      </c>
      <c r="K58" s="21" t="s">
        <v>167</v>
      </c>
      <c r="L58" s="21">
        <v>1</v>
      </c>
      <c r="M58" s="49">
        <v>1200</v>
      </c>
      <c r="N58" s="24">
        <f>SUM(M58:M59)</f>
        <v>2400</v>
      </c>
    </row>
    <row r="59" ht="51" customHeight="1" spans="1:14">
      <c r="A59" s="19">
        <v>54</v>
      </c>
      <c r="B59" s="20" t="s">
        <v>283</v>
      </c>
      <c r="C59" s="20" t="s">
        <v>284</v>
      </c>
      <c r="D59" s="20" t="s">
        <v>285</v>
      </c>
      <c r="E59" s="21" t="s">
        <v>286</v>
      </c>
      <c r="F59" s="22" t="s">
        <v>45</v>
      </c>
      <c r="G59" s="22" t="s">
        <v>46</v>
      </c>
      <c r="H59" s="22" t="s">
        <v>290</v>
      </c>
      <c r="I59" s="21" t="s">
        <v>288</v>
      </c>
      <c r="J59" s="22" t="s">
        <v>291</v>
      </c>
      <c r="K59" s="21" t="s">
        <v>167</v>
      </c>
      <c r="L59" s="21">
        <v>1</v>
      </c>
      <c r="M59" s="49">
        <v>1200</v>
      </c>
      <c r="N59" s="26"/>
    </row>
    <row r="60" ht="51" customHeight="1" spans="1:14">
      <c r="A60" s="19"/>
      <c r="B60" s="20" t="s">
        <v>14</v>
      </c>
      <c r="C60" s="20">
        <v>1</v>
      </c>
      <c r="D60" s="20"/>
      <c r="E60" s="21"/>
      <c r="F60" s="22"/>
      <c r="G60" s="22"/>
      <c r="H60" s="22"/>
      <c r="I60" s="21"/>
      <c r="J60" s="22"/>
      <c r="K60" s="21"/>
      <c r="L60" s="21">
        <f>SUM(L58:L59)</f>
        <v>2</v>
      </c>
      <c r="M60" s="21">
        <f>SUM(M58:M59)</f>
        <v>2400</v>
      </c>
      <c r="N60" s="21">
        <f>SUM(N58:N59)</f>
        <v>2400</v>
      </c>
    </row>
    <row r="61" ht="51" customHeight="1" spans="1:14">
      <c r="A61" s="19">
        <v>55</v>
      </c>
      <c r="B61" s="20" t="s">
        <v>292</v>
      </c>
      <c r="C61" s="20" t="s">
        <v>293</v>
      </c>
      <c r="D61" s="20" t="s">
        <v>294</v>
      </c>
      <c r="E61" s="21" t="s">
        <v>295</v>
      </c>
      <c r="F61" s="22" t="s">
        <v>45</v>
      </c>
      <c r="G61" s="22" t="s">
        <v>46</v>
      </c>
      <c r="H61" s="22" t="s">
        <v>118</v>
      </c>
      <c r="I61" s="21" t="s">
        <v>296</v>
      </c>
      <c r="J61" s="22" t="s">
        <v>297</v>
      </c>
      <c r="K61" s="21" t="s">
        <v>50</v>
      </c>
      <c r="L61" s="21">
        <v>1</v>
      </c>
      <c r="M61" s="49">
        <v>1200</v>
      </c>
      <c r="N61" s="23">
        <v>1200</v>
      </c>
    </row>
    <row r="62" ht="51" customHeight="1" spans="1:14">
      <c r="A62" s="19">
        <v>56</v>
      </c>
      <c r="B62" s="20" t="s">
        <v>292</v>
      </c>
      <c r="C62" s="20" t="s">
        <v>298</v>
      </c>
      <c r="D62" s="20" t="s">
        <v>299</v>
      </c>
      <c r="E62" s="21" t="s">
        <v>300</v>
      </c>
      <c r="F62" s="21" t="s">
        <v>252</v>
      </c>
      <c r="G62" s="21" t="s">
        <v>253</v>
      </c>
      <c r="H62" s="22" t="s">
        <v>301</v>
      </c>
      <c r="I62" s="21" t="s">
        <v>302</v>
      </c>
      <c r="J62" s="22" t="s">
        <v>303</v>
      </c>
      <c r="K62" s="21" t="s">
        <v>167</v>
      </c>
      <c r="L62" s="21">
        <v>1</v>
      </c>
      <c r="M62" s="49">
        <v>750</v>
      </c>
      <c r="N62" s="28">
        <v>750</v>
      </c>
    </row>
    <row r="63" ht="51" customHeight="1" spans="1:14">
      <c r="A63" s="19">
        <v>57</v>
      </c>
      <c r="B63" s="20" t="s">
        <v>292</v>
      </c>
      <c r="C63" s="20" t="s">
        <v>304</v>
      </c>
      <c r="D63" s="20" t="s">
        <v>305</v>
      </c>
      <c r="E63" s="21" t="s">
        <v>306</v>
      </c>
      <c r="F63" s="22" t="s">
        <v>60</v>
      </c>
      <c r="G63" s="22" t="s">
        <v>61</v>
      </c>
      <c r="H63" s="22" t="s">
        <v>307</v>
      </c>
      <c r="I63" s="21" t="s">
        <v>63</v>
      </c>
      <c r="J63" s="23">
        <v>10169</v>
      </c>
      <c r="K63" s="21" t="s">
        <v>50</v>
      </c>
      <c r="L63" s="21">
        <v>1</v>
      </c>
      <c r="M63" s="49">
        <v>3850</v>
      </c>
      <c r="N63" s="28">
        <v>3850</v>
      </c>
    </row>
    <row r="64" ht="51" customHeight="1" spans="1:14">
      <c r="A64" s="19">
        <v>58</v>
      </c>
      <c r="B64" s="20" t="s">
        <v>292</v>
      </c>
      <c r="C64" s="20" t="s">
        <v>308</v>
      </c>
      <c r="D64" s="20" t="s">
        <v>309</v>
      </c>
      <c r="E64" s="21" t="s">
        <v>310</v>
      </c>
      <c r="F64" s="22" t="s">
        <v>45</v>
      </c>
      <c r="G64" s="22" t="s">
        <v>46</v>
      </c>
      <c r="H64" s="22" t="s">
        <v>118</v>
      </c>
      <c r="I64" s="21" t="s">
        <v>296</v>
      </c>
      <c r="J64" s="22" t="s">
        <v>311</v>
      </c>
      <c r="K64" s="21" t="s">
        <v>50</v>
      </c>
      <c r="L64" s="21">
        <v>1</v>
      </c>
      <c r="M64" s="49">
        <v>1200</v>
      </c>
      <c r="N64" s="28">
        <v>1200</v>
      </c>
    </row>
    <row r="65" ht="51" customHeight="1" spans="1:14">
      <c r="A65" s="19">
        <v>59</v>
      </c>
      <c r="B65" s="20" t="s">
        <v>292</v>
      </c>
      <c r="C65" s="20" t="s">
        <v>312</v>
      </c>
      <c r="D65" s="20" t="s">
        <v>313</v>
      </c>
      <c r="E65" s="21" t="s">
        <v>314</v>
      </c>
      <c r="F65" s="22" t="s">
        <v>45</v>
      </c>
      <c r="G65" s="22" t="s">
        <v>46</v>
      </c>
      <c r="H65" s="22" t="s">
        <v>315</v>
      </c>
      <c r="I65" s="21" t="s">
        <v>316</v>
      </c>
      <c r="J65" s="22" t="s">
        <v>317</v>
      </c>
      <c r="K65" s="21" t="s">
        <v>79</v>
      </c>
      <c r="L65" s="21">
        <v>1</v>
      </c>
      <c r="M65" s="49">
        <v>1200</v>
      </c>
      <c r="N65" s="23">
        <v>1200</v>
      </c>
    </row>
    <row r="66" ht="51" customHeight="1" spans="1:14">
      <c r="A66" s="19">
        <v>60</v>
      </c>
      <c r="B66" s="20" t="s">
        <v>292</v>
      </c>
      <c r="C66" s="20" t="s">
        <v>318</v>
      </c>
      <c r="D66" s="20" t="s">
        <v>319</v>
      </c>
      <c r="E66" s="21" t="s">
        <v>320</v>
      </c>
      <c r="F66" s="22" t="s">
        <v>106</v>
      </c>
      <c r="G66" s="22" t="s">
        <v>107</v>
      </c>
      <c r="H66" s="22" t="s">
        <v>321</v>
      </c>
      <c r="I66" s="21" t="s">
        <v>96</v>
      </c>
      <c r="J66" s="22" t="s">
        <v>322</v>
      </c>
      <c r="K66" s="21" t="s">
        <v>50</v>
      </c>
      <c r="L66" s="21">
        <v>1</v>
      </c>
      <c r="M66" s="49">
        <v>1600</v>
      </c>
      <c r="N66" s="23">
        <v>1600</v>
      </c>
    </row>
    <row r="67" ht="51" customHeight="1" spans="1:14">
      <c r="A67" s="19">
        <v>61</v>
      </c>
      <c r="B67" s="20" t="s">
        <v>292</v>
      </c>
      <c r="C67" s="20" t="s">
        <v>323</v>
      </c>
      <c r="D67" s="20" t="s">
        <v>324</v>
      </c>
      <c r="E67" s="21" t="s">
        <v>320</v>
      </c>
      <c r="F67" s="22" t="s">
        <v>106</v>
      </c>
      <c r="G67" s="22" t="s">
        <v>107</v>
      </c>
      <c r="H67" s="22" t="s">
        <v>325</v>
      </c>
      <c r="I67" s="21" t="s">
        <v>96</v>
      </c>
      <c r="J67" s="22" t="s">
        <v>326</v>
      </c>
      <c r="K67" s="21" t="s">
        <v>50</v>
      </c>
      <c r="L67" s="21">
        <v>1</v>
      </c>
      <c r="M67" s="49">
        <v>1600</v>
      </c>
      <c r="N67" s="28">
        <v>1600</v>
      </c>
    </row>
    <row r="68" ht="51" customHeight="1" spans="1:14">
      <c r="A68" s="19">
        <v>62</v>
      </c>
      <c r="B68" s="20" t="s">
        <v>292</v>
      </c>
      <c r="C68" s="20" t="s">
        <v>327</v>
      </c>
      <c r="D68" s="20" t="s">
        <v>328</v>
      </c>
      <c r="E68" s="21" t="s">
        <v>329</v>
      </c>
      <c r="F68" s="22" t="s">
        <v>60</v>
      </c>
      <c r="G68" s="22" t="s">
        <v>61</v>
      </c>
      <c r="H68" s="22" t="s">
        <v>89</v>
      </c>
      <c r="I68" s="21" t="s">
        <v>330</v>
      </c>
      <c r="J68" s="22" t="s">
        <v>331</v>
      </c>
      <c r="K68" s="21" t="s">
        <v>79</v>
      </c>
      <c r="L68" s="21">
        <v>1</v>
      </c>
      <c r="M68" s="49">
        <v>3850</v>
      </c>
      <c r="N68" s="24">
        <f>SUM(M68:M75)</f>
        <v>16220</v>
      </c>
    </row>
    <row r="69" ht="51" customHeight="1" spans="1:14">
      <c r="A69" s="19">
        <v>63</v>
      </c>
      <c r="B69" s="20" t="s">
        <v>292</v>
      </c>
      <c r="C69" s="20" t="s">
        <v>327</v>
      </c>
      <c r="D69" s="20" t="s">
        <v>328</v>
      </c>
      <c r="E69" s="21" t="s">
        <v>329</v>
      </c>
      <c r="F69" s="22" t="s">
        <v>106</v>
      </c>
      <c r="G69" s="22" t="s">
        <v>107</v>
      </c>
      <c r="H69" s="22" t="s">
        <v>332</v>
      </c>
      <c r="I69" s="21" t="s">
        <v>333</v>
      </c>
      <c r="J69" s="22" t="s">
        <v>334</v>
      </c>
      <c r="K69" s="21" t="s">
        <v>79</v>
      </c>
      <c r="L69" s="21">
        <v>1</v>
      </c>
      <c r="M69" s="49">
        <v>1600</v>
      </c>
      <c r="N69" s="25"/>
    </row>
    <row r="70" ht="51" customHeight="1" spans="1:14">
      <c r="A70" s="19">
        <v>64</v>
      </c>
      <c r="B70" s="20" t="s">
        <v>292</v>
      </c>
      <c r="C70" s="20" t="s">
        <v>327</v>
      </c>
      <c r="D70" s="20" t="s">
        <v>328</v>
      </c>
      <c r="E70" s="21" t="s">
        <v>329</v>
      </c>
      <c r="F70" s="22" t="s">
        <v>45</v>
      </c>
      <c r="G70" s="22" t="s">
        <v>46</v>
      </c>
      <c r="H70" s="22" t="s">
        <v>118</v>
      </c>
      <c r="I70" s="21" t="s">
        <v>136</v>
      </c>
      <c r="J70" s="22" t="s">
        <v>335</v>
      </c>
      <c r="K70" s="21" t="s">
        <v>50</v>
      </c>
      <c r="L70" s="21">
        <v>1</v>
      </c>
      <c r="M70" s="49">
        <v>1200</v>
      </c>
      <c r="N70" s="25"/>
    </row>
    <row r="71" ht="51" customHeight="1" spans="1:14">
      <c r="A71" s="19">
        <v>65</v>
      </c>
      <c r="B71" s="20" t="s">
        <v>292</v>
      </c>
      <c r="C71" s="20" t="s">
        <v>327</v>
      </c>
      <c r="D71" s="20" t="s">
        <v>328</v>
      </c>
      <c r="E71" s="21" t="s">
        <v>329</v>
      </c>
      <c r="F71" s="21" t="s">
        <v>252</v>
      </c>
      <c r="G71" s="21" t="s">
        <v>253</v>
      </c>
      <c r="H71" s="22" t="s">
        <v>336</v>
      </c>
      <c r="I71" s="21" t="s">
        <v>337</v>
      </c>
      <c r="J71" s="23">
        <v>21120081</v>
      </c>
      <c r="K71" s="21" t="s">
        <v>79</v>
      </c>
      <c r="L71" s="21">
        <v>1</v>
      </c>
      <c r="M71" s="49">
        <v>750</v>
      </c>
      <c r="N71" s="25"/>
    </row>
    <row r="72" ht="51" customHeight="1" spans="1:14">
      <c r="A72" s="19">
        <v>66</v>
      </c>
      <c r="B72" s="20" t="s">
        <v>292</v>
      </c>
      <c r="C72" s="20" t="s">
        <v>327</v>
      </c>
      <c r="D72" s="20" t="s">
        <v>328</v>
      </c>
      <c r="E72" s="21" t="s">
        <v>329</v>
      </c>
      <c r="F72" s="22" t="s">
        <v>92</v>
      </c>
      <c r="G72" s="22" t="s">
        <v>93</v>
      </c>
      <c r="H72" s="22" t="s">
        <v>338</v>
      </c>
      <c r="I72" s="21" t="s">
        <v>339</v>
      </c>
      <c r="J72" s="22" t="s">
        <v>340</v>
      </c>
      <c r="K72" s="21" t="s">
        <v>79</v>
      </c>
      <c r="L72" s="21">
        <v>1</v>
      </c>
      <c r="M72" s="49">
        <v>420</v>
      </c>
      <c r="N72" s="25"/>
    </row>
    <row r="73" ht="51" customHeight="1" spans="1:14">
      <c r="A73" s="19">
        <v>67</v>
      </c>
      <c r="B73" s="20" t="s">
        <v>292</v>
      </c>
      <c r="C73" s="20" t="s">
        <v>327</v>
      </c>
      <c r="D73" s="20" t="s">
        <v>328</v>
      </c>
      <c r="E73" s="21" t="s">
        <v>329</v>
      </c>
      <c r="F73" s="21" t="s">
        <v>64</v>
      </c>
      <c r="G73" s="21" t="s">
        <v>65</v>
      </c>
      <c r="H73" s="22" t="s">
        <v>100</v>
      </c>
      <c r="I73" s="21" t="s">
        <v>341</v>
      </c>
      <c r="J73" s="22" t="s">
        <v>342</v>
      </c>
      <c r="K73" s="21" t="s">
        <v>79</v>
      </c>
      <c r="L73" s="21">
        <v>1</v>
      </c>
      <c r="M73" s="49">
        <v>270</v>
      </c>
      <c r="N73" s="25"/>
    </row>
    <row r="74" ht="51" customHeight="1" spans="1:14">
      <c r="A74" s="19">
        <v>68</v>
      </c>
      <c r="B74" s="20" t="s">
        <v>292</v>
      </c>
      <c r="C74" s="20" t="s">
        <v>327</v>
      </c>
      <c r="D74" s="20" t="s">
        <v>328</v>
      </c>
      <c r="E74" s="21" t="s">
        <v>329</v>
      </c>
      <c r="F74" s="21" t="s">
        <v>64</v>
      </c>
      <c r="G74" s="21" t="s">
        <v>65</v>
      </c>
      <c r="H74" s="22" t="s">
        <v>100</v>
      </c>
      <c r="I74" s="21" t="s">
        <v>67</v>
      </c>
      <c r="J74" s="22" t="s">
        <v>343</v>
      </c>
      <c r="K74" s="21" t="s">
        <v>50</v>
      </c>
      <c r="L74" s="21">
        <v>1</v>
      </c>
      <c r="M74" s="49">
        <v>270</v>
      </c>
      <c r="N74" s="25"/>
    </row>
    <row r="75" ht="51" customHeight="1" spans="1:14">
      <c r="A75" s="19">
        <v>69</v>
      </c>
      <c r="B75" s="20" t="s">
        <v>292</v>
      </c>
      <c r="C75" s="20" t="s">
        <v>327</v>
      </c>
      <c r="D75" s="20" t="s">
        <v>328</v>
      </c>
      <c r="E75" s="21" t="s">
        <v>344</v>
      </c>
      <c r="F75" s="22" t="s">
        <v>52</v>
      </c>
      <c r="G75" s="22" t="s">
        <v>53</v>
      </c>
      <c r="H75" s="22" t="s">
        <v>345</v>
      </c>
      <c r="I75" s="21" t="s">
        <v>346</v>
      </c>
      <c r="J75" s="23">
        <v>10214</v>
      </c>
      <c r="K75" s="21" t="s">
        <v>50</v>
      </c>
      <c r="L75" s="21">
        <v>1</v>
      </c>
      <c r="M75" s="49">
        <v>7860</v>
      </c>
      <c r="N75" s="26"/>
    </row>
    <row r="76" ht="51" customHeight="1" spans="1:14">
      <c r="A76" s="19">
        <v>70</v>
      </c>
      <c r="B76" s="20" t="s">
        <v>292</v>
      </c>
      <c r="C76" s="20" t="s">
        <v>347</v>
      </c>
      <c r="D76" s="20" t="s">
        <v>348</v>
      </c>
      <c r="E76" s="21" t="s">
        <v>349</v>
      </c>
      <c r="F76" s="29" t="s">
        <v>113</v>
      </c>
      <c r="G76" s="29" t="s">
        <v>114</v>
      </c>
      <c r="H76" s="22" t="s">
        <v>350</v>
      </c>
      <c r="I76" s="21" t="s">
        <v>351</v>
      </c>
      <c r="J76" s="22" t="s">
        <v>352</v>
      </c>
      <c r="K76" s="21" t="s">
        <v>79</v>
      </c>
      <c r="L76" s="21">
        <v>1</v>
      </c>
      <c r="M76" s="49">
        <v>1500</v>
      </c>
      <c r="N76" s="28">
        <v>1500</v>
      </c>
    </row>
    <row r="77" ht="51" customHeight="1" spans="1:14">
      <c r="A77" s="19">
        <v>71</v>
      </c>
      <c r="B77" s="20" t="s">
        <v>292</v>
      </c>
      <c r="C77" s="20" t="s">
        <v>353</v>
      </c>
      <c r="D77" s="20" t="s">
        <v>354</v>
      </c>
      <c r="E77" s="21" t="s">
        <v>355</v>
      </c>
      <c r="F77" s="22" t="s">
        <v>52</v>
      </c>
      <c r="G77" s="22" t="s">
        <v>53</v>
      </c>
      <c r="H77" s="22" t="s">
        <v>356</v>
      </c>
      <c r="I77" s="21" t="s">
        <v>357</v>
      </c>
      <c r="J77" s="22" t="s">
        <v>358</v>
      </c>
      <c r="K77" s="21" t="s">
        <v>167</v>
      </c>
      <c r="L77" s="21">
        <v>1</v>
      </c>
      <c r="M77" s="49">
        <v>7860</v>
      </c>
      <c r="N77" s="23">
        <v>7860</v>
      </c>
    </row>
    <row r="78" ht="51" customHeight="1" spans="1:14">
      <c r="A78" s="19">
        <v>72</v>
      </c>
      <c r="B78" s="20" t="s">
        <v>292</v>
      </c>
      <c r="C78" s="20" t="s">
        <v>359</v>
      </c>
      <c r="D78" s="20" t="s">
        <v>360</v>
      </c>
      <c r="E78" s="21" t="s">
        <v>361</v>
      </c>
      <c r="F78" s="22" t="s">
        <v>45</v>
      </c>
      <c r="G78" s="22" t="s">
        <v>46</v>
      </c>
      <c r="H78" s="22" t="s">
        <v>362</v>
      </c>
      <c r="I78" s="21" t="s">
        <v>363</v>
      </c>
      <c r="J78" s="22" t="s">
        <v>364</v>
      </c>
      <c r="K78" s="21" t="s">
        <v>79</v>
      </c>
      <c r="L78" s="21">
        <v>1</v>
      </c>
      <c r="M78" s="49">
        <v>1200</v>
      </c>
      <c r="N78" s="23">
        <v>1200</v>
      </c>
    </row>
    <row r="79" ht="51" customHeight="1" spans="1:14">
      <c r="A79" s="19">
        <v>73</v>
      </c>
      <c r="B79" s="20" t="s">
        <v>292</v>
      </c>
      <c r="C79" s="20" t="s">
        <v>365</v>
      </c>
      <c r="D79" s="20" t="s">
        <v>366</v>
      </c>
      <c r="E79" s="21" t="s">
        <v>367</v>
      </c>
      <c r="F79" s="22" t="s">
        <v>92</v>
      </c>
      <c r="G79" s="22" t="s">
        <v>93</v>
      </c>
      <c r="H79" s="22" t="s">
        <v>368</v>
      </c>
      <c r="I79" s="21" t="s">
        <v>339</v>
      </c>
      <c r="J79" s="22" t="s">
        <v>369</v>
      </c>
      <c r="K79" s="21" t="s">
        <v>50</v>
      </c>
      <c r="L79" s="21">
        <v>1</v>
      </c>
      <c r="M79" s="49">
        <v>420</v>
      </c>
      <c r="N79" s="23">
        <v>420</v>
      </c>
    </row>
    <row r="80" ht="51" customHeight="1" spans="1:14">
      <c r="A80" s="19">
        <v>74</v>
      </c>
      <c r="B80" s="20" t="s">
        <v>292</v>
      </c>
      <c r="C80" s="20" t="s">
        <v>370</v>
      </c>
      <c r="D80" s="20" t="s">
        <v>371</v>
      </c>
      <c r="E80" s="21" t="s">
        <v>372</v>
      </c>
      <c r="F80" s="22" t="s">
        <v>60</v>
      </c>
      <c r="G80" s="22" t="s">
        <v>61</v>
      </c>
      <c r="H80" s="22" t="s">
        <v>373</v>
      </c>
      <c r="I80" s="21" t="s">
        <v>374</v>
      </c>
      <c r="J80" s="22" t="s">
        <v>375</v>
      </c>
      <c r="K80" s="21" t="s">
        <v>50</v>
      </c>
      <c r="L80" s="21">
        <v>1</v>
      </c>
      <c r="M80" s="49">
        <v>3850</v>
      </c>
      <c r="N80" s="24">
        <f>SUM(M80:M82)</f>
        <v>12910</v>
      </c>
    </row>
    <row r="81" ht="51" customHeight="1" spans="1:14">
      <c r="A81" s="19">
        <v>75</v>
      </c>
      <c r="B81" s="20" t="s">
        <v>292</v>
      </c>
      <c r="C81" s="20" t="s">
        <v>370</v>
      </c>
      <c r="D81" s="20" t="s">
        <v>371</v>
      </c>
      <c r="E81" s="21" t="s">
        <v>372</v>
      </c>
      <c r="F81" s="22" t="s">
        <v>52</v>
      </c>
      <c r="G81" s="22" t="s">
        <v>53</v>
      </c>
      <c r="H81" s="22" t="s">
        <v>376</v>
      </c>
      <c r="I81" s="21" t="s">
        <v>377</v>
      </c>
      <c r="J81" s="22" t="s">
        <v>378</v>
      </c>
      <c r="K81" s="21" t="s">
        <v>50</v>
      </c>
      <c r="L81" s="21">
        <v>1</v>
      </c>
      <c r="M81" s="49">
        <v>7860</v>
      </c>
      <c r="N81" s="25"/>
    </row>
    <row r="82" ht="51" customHeight="1" spans="1:14">
      <c r="A82" s="19">
        <v>76</v>
      </c>
      <c r="B82" s="20" t="s">
        <v>292</v>
      </c>
      <c r="C82" s="20" t="s">
        <v>370</v>
      </c>
      <c r="D82" s="20" t="s">
        <v>371</v>
      </c>
      <c r="E82" s="21" t="s">
        <v>372</v>
      </c>
      <c r="F82" s="22" t="s">
        <v>45</v>
      </c>
      <c r="G82" s="22" t="s">
        <v>46</v>
      </c>
      <c r="H82" s="22" t="s">
        <v>47</v>
      </c>
      <c r="I82" s="21" t="s">
        <v>379</v>
      </c>
      <c r="J82" s="22" t="s">
        <v>380</v>
      </c>
      <c r="K82" s="21" t="s">
        <v>50</v>
      </c>
      <c r="L82" s="21">
        <v>1</v>
      </c>
      <c r="M82" s="49">
        <v>1200</v>
      </c>
      <c r="N82" s="26"/>
    </row>
    <row r="83" ht="51" customHeight="1" spans="1:14">
      <c r="A83" s="19"/>
      <c r="B83" s="20" t="s">
        <v>14</v>
      </c>
      <c r="C83" s="58">
        <v>13</v>
      </c>
      <c r="D83" s="20"/>
      <c r="E83" s="21"/>
      <c r="F83" s="22"/>
      <c r="G83" s="22"/>
      <c r="H83" s="22"/>
      <c r="I83" s="21"/>
      <c r="J83" s="22"/>
      <c r="K83" s="21"/>
      <c r="L83" s="21">
        <f>SUM(L61:L82)</f>
        <v>22</v>
      </c>
      <c r="M83" s="21">
        <f>SUM(M61:M82)</f>
        <v>51510</v>
      </c>
      <c r="N83" s="21">
        <f>SUM(N61:N82)</f>
        <v>51510</v>
      </c>
    </row>
    <row r="84" ht="51" customHeight="1" spans="1:14">
      <c r="A84" s="19">
        <v>77</v>
      </c>
      <c r="B84" s="20" t="s">
        <v>381</v>
      </c>
      <c r="C84" s="20" t="s">
        <v>382</v>
      </c>
      <c r="D84" s="20" t="s">
        <v>383</v>
      </c>
      <c r="E84" s="21" t="s">
        <v>384</v>
      </c>
      <c r="F84" s="29" t="s">
        <v>113</v>
      </c>
      <c r="G84" s="29" t="s">
        <v>114</v>
      </c>
      <c r="H84" s="22" t="s">
        <v>385</v>
      </c>
      <c r="I84" s="21" t="s">
        <v>386</v>
      </c>
      <c r="J84" s="23">
        <v>7199</v>
      </c>
      <c r="K84" s="21" t="s">
        <v>167</v>
      </c>
      <c r="L84" s="21">
        <v>1</v>
      </c>
      <c r="M84" s="49">
        <v>1500</v>
      </c>
      <c r="N84" s="23">
        <v>1500</v>
      </c>
    </row>
    <row r="85" ht="51" customHeight="1" spans="1:14">
      <c r="A85" s="19">
        <v>78</v>
      </c>
      <c r="B85" s="20" t="s">
        <v>381</v>
      </c>
      <c r="C85" s="20" t="s">
        <v>387</v>
      </c>
      <c r="D85" s="20" t="s">
        <v>388</v>
      </c>
      <c r="E85" s="21" t="s">
        <v>389</v>
      </c>
      <c r="F85" s="22" t="s">
        <v>106</v>
      </c>
      <c r="G85" s="22" t="s">
        <v>107</v>
      </c>
      <c r="H85" s="22" t="s">
        <v>390</v>
      </c>
      <c r="I85" s="21" t="s">
        <v>391</v>
      </c>
      <c r="J85" s="22" t="s">
        <v>392</v>
      </c>
      <c r="K85" s="21" t="s">
        <v>50</v>
      </c>
      <c r="L85" s="21">
        <v>1</v>
      </c>
      <c r="M85" s="49">
        <v>1600</v>
      </c>
      <c r="N85" s="23">
        <v>1600</v>
      </c>
    </row>
    <row r="86" ht="51" customHeight="1" spans="1:14">
      <c r="A86" s="19">
        <v>79</v>
      </c>
      <c r="B86" s="20" t="s">
        <v>381</v>
      </c>
      <c r="C86" s="20" t="s">
        <v>393</v>
      </c>
      <c r="D86" s="20" t="s">
        <v>394</v>
      </c>
      <c r="E86" s="21" t="s">
        <v>395</v>
      </c>
      <c r="F86" s="21" t="s">
        <v>64</v>
      </c>
      <c r="G86" s="21" t="s">
        <v>65</v>
      </c>
      <c r="H86" s="22" t="s">
        <v>121</v>
      </c>
      <c r="I86" s="21" t="s">
        <v>396</v>
      </c>
      <c r="J86" s="22" t="s">
        <v>397</v>
      </c>
      <c r="K86" s="21" t="s">
        <v>79</v>
      </c>
      <c r="L86" s="21">
        <v>1</v>
      </c>
      <c r="M86" s="49">
        <v>270</v>
      </c>
      <c r="N86" s="24">
        <f>SUM(M86:M87)</f>
        <v>540</v>
      </c>
    </row>
    <row r="87" ht="51" customHeight="1" spans="1:14">
      <c r="A87" s="19">
        <v>80</v>
      </c>
      <c r="B87" s="20" t="s">
        <v>381</v>
      </c>
      <c r="C87" s="20" t="s">
        <v>393</v>
      </c>
      <c r="D87" s="20" t="s">
        <v>394</v>
      </c>
      <c r="E87" s="21" t="s">
        <v>395</v>
      </c>
      <c r="F87" s="21" t="s">
        <v>64</v>
      </c>
      <c r="G87" s="21" t="s">
        <v>65</v>
      </c>
      <c r="H87" s="22" t="s">
        <v>151</v>
      </c>
      <c r="I87" s="21" t="s">
        <v>396</v>
      </c>
      <c r="J87" s="22" t="s">
        <v>398</v>
      </c>
      <c r="K87" s="21" t="s">
        <v>79</v>
      </c>
      <c r="L87" s="21">
        <v>1</v>
      </c>
      <c r="M87" s="49">
        <v>270</v>
      </c>
      <c r="N87" s="25"/>
    </row>
    <row r="88" ht="51" customHeight="1" spans="1:14">
      <c r="A88" s="19">
        <v>81</v>
      </c>
      <c r="B88" s="20" t="s">
        <v>381</v>
      </c>
      <c r="C88" s="20" t="s">
        <v>399</v>
      </c>
      <c r="D88" s="20" t="s">
        <v>400</v>
      </c>
      <c r="E88" s="21" t="s">
        <v>401</v>
      </c>
      <c r="F88" s="22" t="s">
        <v>402</v>
      </c>
      <c r="G88" s="22" t="s">
        <v>403</v>
      </c>
      <c r="H88" s="22" t="s">
        <v>404</v>
      </c>
      <c r="I88" s="21" t="s">
        <v>405</v>
      </c>
      <c r="J88" s="22" t="s">
        <v>406</v>
      </c>
      <c r="K88" s="21" t="s">
        <v>50</v>
      </c>
      <c r="L88" s="21">
        <v>1</v>
      </c>
      <c r="M88" s="57">
        <v>10800</v>
      </c>
      <c r="N88" s="59">
        <v>10800</v>
      </c>
    </row>
    <row r="89" ht="51" customHeight="1" spans="1:14">
      <c r="A89" s="19"/>
      <c r="B89" s="20" t="s">
        <v>14</v>
      </c>
      <c r="C89" s="20">
        <v>4</v>
      </c>
      <c r="D89" s="20"/>
      <c r="E89" s="21"/>
      <c r="F89" s="22"/>
      <c r="G89" s="22"/>
      <c r="H89" s="22"/>
      <c r="I89" s="21"/>
      <c r="J89" s="22"/>
      <c r="K89" s="21"/>
      <c r="L89" s="21">
        <f>SUM(L84:L88)</f>
        <v>5</v>
      </c>
      <c r="M89" s="21">
        <f>SUM(M84:M88)</f>
        <v>14440</v>
      </c>
      <c r="N89" s="21">
        <f>SUM(N84:N88)</f>
        <v>14440</v>
      </c>
    </row>
    <row r="90" ht="51" customHeight="1" spans="1:14">
      <c r="A90" s="38"/>
      <c r="B90" s="38" t="s">
        <v>24</v>
      </c>
      <c r="C90" s="38">
        <f>C34+C57+C60+C83+C89</f>
        <v>45</v>
      </c>
      <c r="D90" s="38"/>
      <c r="E90" s="39"/>
      <c r="F90" s="38"/>
      <c r="G90" s="38"/>
      <c r="H90" s="38"/>
      <c r="I90" s="39"/>
      <c r="J90" s="38"/>
      <c r="K90" s="39"/>
      <c r="L90" s="38">
        <f t="shared" ref="L90:N90" si="1">L34+L57+L60+L83+L89</f>
        <v>81</v>
      </c>
      <c r="M90" s="38">
        <f t="shared" si="1"/>
        <v>187120</v>
      </c>
      <c r="N90" s="38">
        <f t="shared" si="1"/>
        <v>187120</v>
      </c>
    </row>
    <row r="91" ht="30" customHeight="1" spans="1:14">
      <c r="A91" s="41" t="s">
        <v>407</v>
      </c>
      <c r="B91"/>
      <c r="C91"/>
      <c r="D91"/>
      <c r="E91"/>
    </row>
  </sheetData>
  <mergeCells count="18">
    <mergeCell ref="A1:N1"/>
    <mergeCell ref="H2:J2"/>
    <mergeCell ref="N4:N5"/>
    <mergeCell ref="N6:N9"/>
    <mergeCell ref="N12:N17"/>
    <mergeCell ref="N19:N21"/>
    <mergeCell ref="N22:N23"/>
    <mergeCell ref="N24:N26"/>
    <mergeCell ref="N35:N38"/>
    <mergeCell ref="N39:N43"/>
    <mergeCell ref="N46:N47"/>
    <mergeCell ref="N48:N49"/>
    <mergeCell ref="N50:N51"/>
    <mergeCell ref="N54:N55"/>
    <mergeCell ref="N58:N59"/>
    <mergeCell ref="N68:N75"/>
    <mergeCell ref="N80:N82"/>
    <mergeCell ref="N86:N87"/>
  </mergeCells>
  <pageMargins left="0.751388888888889" right="0.751388888888889" top="1" bottom="1" header="0.5" footer="0.5"/>
  <pageSetup paperSize="9" orientation="landscape" horizontalDpi="600"/>
  <headerFooter/>
  <ignoredErrors>
    <ignoredError sqref="D6:D90" numberStoredAsText="1"/>
    <ignoredError sqref="N4 N6 N12 N84:N88 N67:N82 N61:N64 N58:N59 N22:N56 M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8"/>
  <sheetViews>
    <sheetView zoomScale="110" zoomScaleNormal="110" workbookViewId="0">
      <selection activeCell="G8" sqref="G8"/>
    </sheetView>
  </sheetViews>
  <sheetFormatPr defaultColWidth="9" defaultRowHeight="13.5"/>
  <cols>
    <col min="1" max="1" width="3.96666666666667" style="2" customWidth="1"/>
    <col min="2" max="2" width="6.70833333333333" style="2" customWidth="1"/>
    <col min="3" max="3" width="6.80833333333333" style="2" customWidth="1"/>
    <col min="4" max="4" width="9.88333333333333" style="2" customWidth="1"/>
    <col min="5" max="5" width="11.475" style="4" customWidth="1"/>
    <col min="6" max="6" width="13.0666666666667" style="4" customWidth="1"/>
    <col min="7" max="7" width="13.8583333333333" style="4" customWidth="1"/>
    <col min="8" max="8" width="8.28333333333333" style="2" customWidth="1"/>
    <col min="9" max="9" width="11.5833333333333" style="4" customWidth="1"/>
    <col min="10" max="10" width="9.54166666666667" style="2" customWidth="1"/>
    <col min="11" max="11" width="12.6166666666667" style="4" customWidth="1"/>
    <col min="12" max="12" width="5" style="4" customWidth="1"/>
    <col min="13" max="13" width="8.85833333333333" style="5" customWidth="1"/>
    <col min="14" max="14" width="8.175" style="6" customWidth="1"/>
    <col min="15" max="16" width="9" style="7"/>
    <col min="17" max="16384" width="9" style="2"/>
  </cols>
  <sheetData>
    <row r="1" ht="22.5" spans="1:16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>
      <c r="A2" s="9" t="s">
        <v>27</v>
      </c>
      <c r="B2" s="10"/>
      <c r="C2" s="10"/>
      <c r="D2" s="11"/>
      <c r="E2" s="12"/>
      <c r="F2" s="12"/>
      <c r="G2" s="13"/>
      <c r="H2" s="14" t="s">
        <v>28</v>
      </c>
      <c r="I2" s="14"/>
      <c r="J2" s="14"/>
      <c r="K2" s="15"/>
      <c r="L2" s="15"/>
      <c r="M2" s="16"/>
    </row>
    <row r="3" s="1" customFormat="1" ht="54" spans="1:16">
      <c r="A3" s="17" t="s">
        <v>2</v>
      </c>
      <c r="B3" s="17" t="s">
        <v>3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35</v>
      </c>
      <c r="J3" s="17" t="s">
        <v>36</v>
      </c>
      <c r="K3" s="17" t="s">
        <v>37</v>
      </c>
      <c r="L3" s="17" t="s">
        <v>38</v>
      </c>
      <c r="M3" s="17" t="s">
        <v>39</v>
      </c>
      <c r="N3" s="18" t="s">
        <v>40</v>
      </c>
    </row>
    <row r="4" s="2" customFormat="1" ht="54" spans="1:16">
      <c r="A4" s="19">
        <v>1</v>
      </c>
      <c r="B4" s="20" t="s">
        <v>408</v>
      </c>
      <c r="C4" s="20" t="s">
        <v>409</v>
      </c>
      <c r="D4" s="20" t="s">
        <v>410</v>
      </c>
      <c r="E4" s="21" t="s">
        <v>411</v>
      </c>
      <c r="F4" s="21" t="s">
        <v>64</v>
      </c>
      <c r="G4" s="21" t="s">
        <v>65</v>
      </c>
      <c r="H4" s="22" t="s">
        <v>412</v>
      </c>
      <c r="I4" s="21" t="s">
        <v>413</v>
      </c>
      <c r="J4" s="22" t="s">
        <v>414</v>
      </c>
      <c r="K4" s="21" t="s">
        <v>167</v>
      </c>
      <c r="L4" s="21">
        <v>1</v>
      </c>
      <c r="M4" s="23">
        <v>270</v>
      </c>
      <c r="N4" s="24">
        <f>SUBTOTAL(9,M4:M6)</f>
        <v>1710</v>
      </c>
      <c r="O4" s="7"/>
      <c r="P4" s="7"/>
    </row>
    <row r="5" s="2" customFormat="1" ht="54" spans="1:16">
      <c r="A5" s="19">
        <v>2</v>
      </c>
      <c r="B5" s="20" t="s">
        <v>408</v>
      </c>
      <c r="C5" s="20" t="s">
        <v>409</v>
      </c>
      <c r="D5" s="20" t="s">
        <v>410</v>
      </c>
      <c r="E5" s="21" t="s">
        <v>411</v>
      </c>
      <c r="F5" s="21" t="s">
        <v>128</v>
      </c>
      <c r="G5" s="21" t="s">
        <v>129</v>
      </c>
      <c r="H5" s="22" t="s">
        <v>415</v>
      </c>
      <c r="I5" s="21" t="s">
        <v>416</v>
      </c>
      <c r="J5" s="22" t="s">
        <v>417</v>
      </c>
      <c r="K5" s="21" t="s">
        <v>167</v>
      </c>
      <c r="L5" s="21">
        <v>1</v>
      </c>
      <c r="M5" s="23">
        <v>240</v>
      </c>
      <c r="N5" s="25"/>
      <c r="O5" s="7"/>
      <c r="P5" s="7"/>
    </row>
    <row r="6" s="2" customFormat="1" ht="54" spans="1:16">
      <c r="A6" s="19">
        <v>3</v>
      </c>
      <c r="B6" s="20" t="s">
        <v>408</v>
      </c>
      <c r="C6" s="20" t="s">
        <v>409</v>
      </c>
      <c r="D6" s="20" t="s">
        <v>410</v>
      </c>
      <c r="E6" s="21" t="s">
        <v>411</v>
      </c>
      <c r="F6" s="21" t="s">
        <v>45</v>
      </c>
      <c r="G6" s="21" t="s">
        <v>46</v>
      </c>
      <c r="H6" s="22" t="s">
        <v>418</v>
      </c>
      <c r="I6" s="21" t="s">
        <v>419</v>
      </c>
      <c r="J6" s="22" t="s">
        <v>420</v>
      </c>
      <c r="K6" s="21" t="s">
        <v>167</v>
      </c>
      <c r="L6" s="21">
        <v>1</v>
      </c>
      <c r="M6" s="23">
        <v>1200</v>
      </c>
      <c r="N6" s="26"/>
      <c r="O6" s="7"/>
      <c r="P6" s="7"/>
    </row>
    <row r="7" s="2" customFormat="1" ht="54" spans="1:16">
      <c r="A7" s="19">
        <v>4</v>
      </c>
      <c r="B7" s="20" t="s">
        <v>408</v>
      </c>
      <c r="C7" s="20" t="s">
        <v>421</v>
      </c>
      <c r="D7" s="20" t="s">
        <v>422</v>
      </c>
      <c r="E7" s="21" t="s">
        <v>423</v>
      </c>
      <c r="F7" s="21" t="s">
        <v>45</v>
      </c>
      <c r="G7" s="21" t="s">
        <v>46</v>
      </c>
      <c r="H7" s="22" t="s">
        <v>424</v>
      </c>
      <c r="I7" s="21" t="s">
        <v>425</v>
      </c>
      <c r="J7" s="22" t="s">
        <v>426</v>
      </c>
      <c r="K7" s="21" t="s">
        <v>167</v>
      </c>
      <c r="L7" s="21">
        <v>1</v>
      </c>
      <c r="M7" s="23">
        <v>1200</v>
      </c>
      <c r="N7" s="24">
        <f>SUBTOTAL(9,M7:M8)</f>
        <v>2800</v>
      </c>
      <c r="O7" s="7"/>
      <c r="P7" s="7"/>
    </row>
    <row r="8" s="2" customFormat="1" ht="54" spans="1:16">
      <c r="A8" s="19">
        <v>5</v>
      </c>
      <c r="B8" s="20" t="s">
        <v>408</v>
      </c>
      <c r="C8" s="20" t="s">
        <v>421</v>
      </c>
      <c r="D8" s="20" t="s">
        <v>422</v>
      </c>
      <c r="E8" s="21" t="s">
        <v>423</v>
      </c>
      <c r="F8" s="21" t="s">
        <v>106</v>
      </c>
      <c r="G8" s="21" t="s">
        <v>107</v>
      </c>
      <c r="H8" s="22" t="s">
        <v>427</v>
      </c>
      <c r="I8" s="21" t="s">
        <v>428</v>
      </c>
      <c r="J8" s="22" t="s">
        <v>429</v>
      </c>
      <c r="K8" s="21" t="s">
        <v>167</v>
      </c>
      <c r="L8" s="21">
        <v>1</v>
      </c>
      <c r="M8" s="23">
        <v>1600</v>
      </c>
      <c r="N8" s="26"/>
      <c r="O8" s="7"/>
      <c r="P8" s="7"/>
    </row>
    <row r="9" s="2" customFormat="1" ht="54" spans="1:16">
      <c r="A9" s="19">
        <v>6</v>
      </c>
      <c r="B9" s="20" t="s">
        <v>408</v>
      </c>
      <c r="C9" s="20" t="s">
        <v>430</v>
      </c>
      <c r="D9" s="20" t="s">
        <v>431</v>
      </c>
      <c r="E9" s="21" t="s">
        <v>432</v>
      </c>
      <c r="F9" s="21" t="s">
        <v>106</v>
      </c>
      <c r="G9" s="21" t="s">
        <v>107</v>
      </c>
      <c r="H9" s="22" t="s">
        <v>433</v>
      </c>
      <c r="I9" s="21" t="s">
        <v>434</v>
      </c>
      <c r="J9" s="22" t="s">
        <v>435</v>
      </c>
      <c r="K9" s="21" t="s">
        <v>167</v>
      </c>
      <c r="L9" s="21">
        <v>1</v>
      </c>
      <c r="M9" s="23">
        <v>1600</v>
      </c>
      <c r="N9" s="24">
        <f>SUBTOTAL(9,M9:M11)</f>
        <v>3200</v>
      </c>
      <c r="O9" s="7"/>
      <c r="P9" s="7"/>
    </row>
    <row r="10" s="2" customFormat="1" ht="54" spans="1:16">
      <c r="A10" s="19">
        <v>7</v>
      </c>
      <c r="B10" s="20" t="s">
        <v>408</v>
      </c>
      <c r="C10" s="20" t="s">
        <v>430</v>
      </c>
      <c r="D10" s="20" t="s">
        <v>431</v>
      </c>
      <c r="E10" s="21" t="s">
        <v>432</v>
      </c>
      <c r="F10" s="21" t="s">
        <v>212</v>
      </c>
      <c r="G10" s="21" t="s">
        <v>213</v>
      </c>
      <c r="H10" s="22" t="s">
        <v>436</v>
      </c>
      <c r="I10" s="21" t="s">
        <v>437</v>
      </c>
      <c r="J10" s="22" t="s">
        <v>438</v>
      </c>
      <c r="K10" s="21" t="s">
        <v>167</v>
      </c>
      <c r="L10" s="21">
        <v>1</v>
      </c>
      <c r="M10" s="23">
        <v>400</v>
      </c>
      <c r="N10" s="25"/>
      <c r="O10" s="7"/>
      <c r="P10" s="7"/>
    </row>
    <row r="11" s="2" customFormat="1" ht="54" spans="1:16">
      <c r="A11" s="19">
        <v>8</v>
      </c>
      <c r="B11" s="20" t="s">
        <v>408</v>
      </c>
      <c r="C11" s="20" t="s">
        <v>430</v>
      </c>
      <c r="D11" s="20" t="s">
        <v>431</v>
      </c>
      <c r="E11" s="21" t="s">
        <v>432</v>
      </c>
      <c r="F11" s="21" t="s">
        <v>45</v>
      </c>
      <c r="G11" s="21" t="s">
        <v>46</v>
      </c>
      <c r="H11" s="22" t="s">
        <v>439</v>
      </c>
      <c r="I11" s="21" t="s">
        <v>425</v>
      </c>
      <c r="J11" s="22" t="s">
        <v>440</v>
      </c>
      <c r="K11" s="21" t="s">
        <v>167</v>
      </c>
      <c r="L11" s="21">
        <v>1</v>
      </c>
      <c r="M11" s="23">
        <v>1200</v>
      </c>
      <c r="N11" s="26"/>
      <c r="O11" s="7"/>
      <c r="P11" s="7"/>
    </row>
    <row r="12" s="2" customFormat="1" ht="48" spans="1:16">
      <c r="A12" s="19">
        <v>9</v>
      </c>
      <c r="B12" s="20" t="s">
        <v>408</v>
      </c>
      <c r="C12" s="20" t="s">
        <v>441</v>
      </c>
      <c r="D12" s="20" t="s">
        <v>442</v>
      </c>
      <c r="E12" s="21" t="s">
        <v>443</v>
      </c>
      <c r="F12" s="21" t="s">
        <v>162</v>
      </c>
      <c r="G12" s="21" t="s">
        <v>163</v>
      </c>
      <c r="H12" s="22" t="s">
        <v>444</v>
      </c>
      <c r="I12" s="21" t="s">
        <v>165</v>
      </c>
      <c r="J12" s="22" t="s">
        <v>445</v>
      </c>
      <c r="K12" s="21" t="s">
        <v>167</v>
      </c>
      <c r="L12" s="21">
        <v>1</v>
      </c>
      <c r="M12" s="23">
        <v>840</v>
      </c>
      <c r="N12" s="25">
        <f>SUBTOTAL(9,M12:M15)</f>
        <v>4040</v>
      </c>
      <c r="O12" s="7"/>
      <c r="P12" s="7"/>
    </row>
    <row r="13" s="2" customFormat="1" ht="54" spans="1:16">
      <c r="A13" s="19">
        <v>10</v>
      </c>
      <c r="B13" s="20" t="s">
        <v>408</v>
      </c>
      <c r="C13" s="20" t="s">
        <v>441</v>
      </c>
      <c r="D13" s="20" t="s">
        <v>442</v>
      </c>
      <c r="E13" s="21" t="s">
        <v>443</v>
      </c>
      <c r="F13" s="21" t="s">
        <v>106</v>
      </c>
      <c r="G13" s="21" t="s">
        <v>107</v>
      </c>
      <c r="H13" s="22" t="s">
        <v>446</v>
      </c>
      <c r="I13" s="21" t="s">
        <v>447</v>
      </c>
      <c r="J13" s="22" t="s">
        <v>448</v>
      </c>
      <c r="K13" s="21" t="s">
        <v>167</v>
      </c>
      <c r="L13" s="21">
        <v>1</v>
      </c>
      <c r="M13" s="23">
        <v>1600</v>
      </c>
      <c r="N13" s="25"/>
      <c r="O13" s="7"/>
      <c r="P13" s="7"/>
    </row>
    <row r="14" s="2" customFormat="1" ht="54" spans="1:16">
      <c r="A14" s="19">
        <v>11</v>
      </c>
      <c r="B14" s="20" t="s">
        <v>408</v>
      </c>
      <c r="C14" s="20" t="s">
        <v>441</v>
      </c>
      <c r="D14" s="20" t="s">
        <v>442</v>
      </c>
      <c r="E14" s="21" t="s">
        <v>443</v>
      </c>
      <c r="F14" s="21" t="s">
        <v>212</v>
      </c>
      <c r="G14" s="21" t="s">
        <v>213</v>
      </c>
      <c r="H14" s="22" t="s">
        <v>449</v>
      </c>
      <c r="I14" s="21" t="s">
        <v>119</v>
      </c>
      <c r="J14" s="22" t="s">
        <v>450</v>
      </c>
      <c r="K14" s="21" t="s">
        <v>167</v>
      </c>
      <c r="L14" s="21">
        <v>1</v>
      </c>
      <c r="M14" s="23">
        <v>400</v>
      </c>
      <c r="N14" s="25"/>
      <c r="O14" s="7"/>
      <c r="P14" s="7"/>
    </row>
    <row r="15" s="2" customFormat="1" ht="54" spans="1:16">
      <c r="A15" s="19">
        <v>12</v>
      </c>
      <c r="B15" s="20" t="s">
        <v>408</v>
      </c>
      <c r="C15" s="20" t="s">
        <v>441</v>
      </c>
      <c r="D15" s="20" t="s">
        <v>442</v>
      </c>
      <c r="E15" s="21" t="s">
        <v>443</v>
      </c>
      <c r="F15" s="21" t="s">
        <v>451</v>
      </c>
      <c r="G15" s="21" t="s">
        <v>452</v>
      </c>
      <c r="H15" s="22" t="s">
        <v>453</v>
      </c>
      <c r="I15" s="21" t="s">
        <v>454</v>
      </c>
      <c r="J15" s="22" t="s">
        <v>455</v>
      </c>
      <c r="K15" s="21" t="s">
        <v>167</v>
      </c>
      <c r="L15" s="21">
        <v>1</v>
      </c>
      <c r="M15" s="27">
        <v>1200</v>
      </c>
      <c r="N15" s="26"/>
      <c r="O15" s="7"/>
      <c r="P15" s="7"/>
    </row>
    <row r="16" s="2" customFormat="1" ht="54" spans="1:16">
      <c r="A16" s="19">
        <v>13</v>
      </c>
      <c r="B16" s="20" t="s">
        <v>408</v>
      </c>
      <c r="C16" s="20" t="s">
        <v>456</v>
      </c>
      <c r="D16" s="20" t="s">
        <v>457</v>
      </c>
      <c r="E16" s="21" t="s">
        <v>458</v>
      </c>
      <c r="F16" s="21" t="s">
        <v>212</v>
      </c>
      <c r="G16" s="21" t="s">
        <v>213</v>
      </c>
      <c r="H16" s="22" t="s">
        <v>459</v>
      </c>
      <c r="I16" s="21" t="s">
        <v>437</v>
      </c>
      <c r="J16" s="22" t="s">
        <v>460</v>
      </c>
      <c r="K16" s="21" t="s">
        <v>167</v>
      </c>
      <c r="L16" s="21">
        <v>1</v>
      </c>
      <c r="M16" s="23">
        <v>400</v>
      </c>
      <c r="N16" s="28">
        <v>400</v>
      </c>
      <c r="O16" s="7"/>
      <c r="P16" s="7"/>
    </row>
    <row r="17" s="2" customFormat="1" ht="54" spans="1:16">
      <c r="A17" s="19">
        <v>14</v>
      </c>
      <c r="B17" s="20" t="s">
        <v>408</v>
      </c>
      <c r="C17" s="20" t="s">
        <v>461</v>
      </c>
      <c r="D17" s="20" t="s">
        <v>462</v>
      </c>
      <c r="E17" s="21" t="s">
        <v>463</v>
      </c>
      <c r="F17" s="21" t="s">
        <v>212</v>
      </c>
      <c r="G17" s="21" t="s">
        <v>213</v>
      </c>
      <c r="H17" s="22" t="s">
        <v>464</v>
      </c>
      <c r="I17" s="21" t="s">
        <v>437</v>
      </c>
      <c r="J17" s="22" t="s">
        <v>465</v>
      </c>
      <c r="K17" s="21" t="s">
        <v>167</v>
      </c>
      <c r="L17" s="21">
        <v>1</v>
      </c>
      <c r="M17" s="23">
        <v>400</v>
      </c>
      <c r="N17" s="25">
        <f>SUBTOTAL(9,M17:M18)</f>
        <v>720</v>
      </c>
      <c r="O17" s="7"/>
      <c r="P17" s="7"/>
    </row>
    <row r="18" s="2" customFormat="1" ht="72" spans="1:16">
      <c r="A18" s="19">
        <v>15</v>
      </c>
      <c r="B18" s="20" t="s">
        <v>408</v>
      </c>
      <c r="C18" s="20" t="s">
        <v>461</v>
      </c>
      <c r="D18" s="20" t="s">
        <v>462</v>
      </c>
      <c r="E18" s="21" t="s">
        <v>463</v>
      </c>
      <c r="F18" s="21" t="s">
        <v>466</v>
      </c>
      <c r="G18" s="21" t="s">
        <v>467</v>
      </c>
      <c r="H18" s="22" t="s">
        <v>468</v>
      </c>
      <c r="I18" s="21" t="s">
        <v>469</v>
      </c>
      <c r="J18" s="22" t="s">
        <v>470</v>
      </c>
      <c r="K18" s="21" t="s">
        <v>167</v>
      </c>
      <c r="L18" s="21">
        <v>1</v>
      </c>
      <c r="M18" s="23">
        <v>320</v>
      </c>
      <c r="N18" s="26"/>
      <c r="O18" s="7"/>
      <c r="P18" s="7"/>
    </row>
    <row r="19" s="2" customFormat="1" ht="54" spans="1:16">
      <c r="A19" s="19">
        <v>16</v>
      </c>
      <c r="B19" s="20" t="s">
        <v>408</v>
      </c>
      <c r="C19" s="20" t="s">
        <v>471</v>
      </c>
      <c r="D19" s="20" t="s">
        <v>472</v>
      </c>
      <c r="E19" s="21" t="s">
        <v>473</v>
      </c>
      <c r="F19" s="21" t="s">
        <v>474</v>
      </c>
      <c r="G19" s="21" t="s">
        <v>475</v>
      </c>
      <c r="H19" s="22" t="s">
        <v>476</v>
      </c>
      <c r="I19" s="21" t="s">
        <v>477</v>
      </c>
      <c r="J19" s="22" t="s">
        <v>478</v>
      </c>
      <c r="K19" s="21" t="s">
        <v>167</v>
      </c>
      <c r="L19" s="21">
        <v>1</v>
      </c>
      <c r="M19" s="23">
        <v>300</v>
      </c>
      <c r="N19" s="24">
        <f>SUBTOTAL(9,M19:M20)</f>
        <v>600</v>
      </c>
      <c r="O19" s="7"/>
      <c r="P19" s="7"/>
    </row>
    <row r="20" s="2" customFormat="1" ht="54" spans="1:16">
      <c r="A20" s="19">
        <v>17</v>
      </c>
      <c r="B20" s="20" t="s">
        <v>408</v>
      </c>
      <c r="C20" s="20" t="s">
        <v>471</v>
      </c>
      <c r="D20" s="20" t="s">
        <v>472</v>
      </c>
      <c r="E20" s="21" t="s">
        <v>473</v>
      </c>
      <c r="F20" s="21" t="s">
        <v>474</v>
      </c>
      <c r="G20" s="21" t="s">
        <v>475</v>
      </c>
      <c r="H20" s="22" t="s">
        <v>479</v>
      </c>
      <c r="I20" s="21" t="s">
        <v>480</v>
      </c>
      <c r="J20" s="22" t="s">
        <v>481</v>
      </c>
      <c r="K20" s="21" t="s">
        <v>167</v>
      </c>
      <c r="L20" s="21">
        <v>1</v>
      </c>
      <c r="M20" s="23">
        <v>300</v>
      </c>
      <c r="N20" s="26"/>
      <c r="O20" s="7"/>
      <c r="P20" s="7"/>
    </row>
    <row r="21" s="2" customFormat="1" ht="54" spans="1:16">
      <c r="A21" s="19">
        <v>18</v>
      </c>
      <c r="B21" s="20" t="s">
        <v>408</v>
      </c>
      <c r="C21" s="20" t="s">
        <v>482</v>
      </c>
      <c r="D21" s="20" t="s">
        <v>483</v>
      </c>
      <c r="E21" s="21" t="s">
        <v>484</v>
      </c>
      <c r="F21" s="21" t="s">
        <v>45</v>
      </c>
      <c r="G21" s="21" t="s">
        <v>46</v>
      </c>
      <c r="H21" s="22" t="s">
        <v>485</v>
      </c>
      <c r="I21" s="21" t="s">
        <v>434</v>
      </c>
      <c r="J21" s="22" t="s">
        <v>486</v>
      </c>
      <c r="K21" s="21" t="s">
        <v>167</v>
      </c>
      <c r="L21" s="21">
        <v>1</v>
      </c>
      <c r="M21" s="23">
        <v>1200</v>
      </c>
      <c r="N21" s="24">
        <f>SUM(M21:M22)</f>
        <v>1500</v>
      </c>
      <c r="O21" s="7"/>
      <c r="P21" s="7"/>
    </row>
    <row r="22" s="2" customFormat="1" ht="54" spans="1:16">
      <c r="A22" s="19">
        <v>19</v>
      </c>
      <c r="B22" s="20" t="s">
        <v>408</v>
      </c>
      <c r="C22" s="20" t="s">
        <v>482</v>
      </c>
      <c r="D22" s="20" t="s">
        <v>483</v>
      </c>
      <c r="E22" s="21" t="s">
        <v>484</v>
      </c>
      <c r="F22" s="21" t="s">
        <v>474</v>
      </c>
      <c r="G22" s="21" t="s">
        <v>475</v>
      </c>
      <c r="H22" s="22" t="s">
        <v>487</v>
      </c>
      <c r="I22" s="21" t="s">
        <v>488</v>
      </c>
      <c r="J22" s="22" t="s">
        <v>489</v>
      </c>
      <c r="K22" s="21" t="s">
        <v>167</v>
      </c>
      <c r="L22" s="21">
        <v>1</v>
      </c>
      <c r="M22" s="23">
        <v>300</v>
      </c>
      <c r="N22" s="26"/>
      <c r="O22" s="7"/>
      <c r="P22" s="7"/>
    </row>
    <row r="23" s="2" customFormat="1" ht="90" spans="1:16">
      <c r="A23" s="19">
        <v>20</v>
      </c>
      <c r="B23" s="20" t="s">
        <v>408</v>
      </c>
      <c r="C23" s="20" t="s">
        <v>490</v>
      </c>
      <c r="D23" s="20" t="s">
        <v>491</v>
      </c>
      <c r="E23" s="21" t="s">
        <v>492</v>
      </c>
      <c r="F23" s="29" t="s">
        <v>113</v>
      </c>
      <c r="G23" s="29" t="s">
        <v>114</v>
      </c>
      <c r="H23" s="22" t="s">
        <v>493</v>
      </c>
      <c r="I23" s="21" t="s">
        <v>494</v>
      </c>
      <c r="J23" s="22" t="s">
        <v>495</v>
      </c>
      <c r="K23" s="21" t="s">
        <v>167</v>
      </c>
      <c r="L23" s="21">
        <v>1</v>
      </c>
      <c r="M23" s="23">
        <v>1500</v>
      </c>
      <c r="N23" s="24">
        <f>SUBTOTAL(9,M23:M28)</f>
        <v>4440</v>
      </c>
      <c r="O23" s="7"/>
      <c r="P23" s="7"/>
    </row>
    <row r="24" s="2" customFormat="1" ht="54" spans="1:16">
      <c r="A24" s="19">
        <v>21</v>
      </c>
      <c r="B24" s="20" t="s">
        <v>408</v>
      </c>
      <c r="C24" s="20" t="s">
        <v>490</v>
      </c>
      <c r="D24" s="20" t="s">
        <v>491</v>
      </c>
      <c r="E24" s="21" t="s">
        <v>492</v>
      </c>
      <c r="F24" s="21" t="s">
        <v>106</v>
      </c>
      <c r="G24" s="21" t="s">
        <v>107</v>
      </c>
      <c r="H24" s="22" t="s">
        <v>433</v>
      </c>
      <c r="I24" s="21" t="s">
        <v>428</v>
      </c>
      <c r="J24" s="22" t="s">
        <v>496</v>
      </c>
      <c r="K24" s="21" t="s">
        <v>167</v>
      </c>
      <c r="L24" s="21">
        <v>1</v>
      </c>
      <c r="M24" s="23">
        <v>1600</v>
      </c>
      <c r="N24" s="25"/>
      <c r="O24" s="7"/>
      <c r="P24" s="7"/>
    </row>
    <row r="25" s="2" customFormat="1" ht="54" spans="1:16">
      <c r="A25" s="19">
        <v>22</v>
      </c>
      <c r="B25" s="20" t="s">
        <v>408</v>
      </c>
      <c r="C25" s="20" t="s">
        <v>490</v>
      </c>
      <c r="D25" s="20" t="s">
        <v>491</v>
      </c>
      <c r="E25" s="21" t="s">
        <v>492</v>
      </c>
      <c r="F25" s="21" t="s">
        <v>474</v>
      </c>
      <c r="G25" s="21" t="s">
        <v>475</v>
      </c>
      <c r="H25" s="22" t="s">
        <v>497</v>
      </c>
      <c r="I25" s="21" t="s">
        <v>498</v>
      </c>
      <c r="J25" s="22" t="s">
        <v>499</v>
      </c>
      <c r="K25" s="21" t="s">
        <v>167</v>
      </c>
      <c r="L25" s="21">
        <v>1</v>
      </c>
      <c r="M25" s="23">
        <v>300</v>
      </c>
      <c r="N25" s="25"/>
      <c r="O25" s="7"/>
      <c r="P25" s="7"/>
    </row>
    <row r="26" s="2" customFormat="1" ht="54" spans="1:16">
      <c r="A26" s="19">
        <v>23</v>
      </c>
      <c r="B26" s="20" t="s">
        <v>408</v>
      </c>
      <c r="C26" s="20" t="s">
        <v>490</v>
      </c>
      <c r="D26" s="20" t="s">
        <v>491</v>
      </c>
      <c r="E26" s="21" t="s">
        <v>492</v>
      </c>
      <c r="F26" s="21" t="s">
        <v>64</v>
      </c>
      <c r="G26" s="21" t="s">
        <v>65</v>
      </c>
      <c r="H26" s="22" t="s">
        <v>500</v>
      </c>
      <c r="I26" s="21" t="s">
        <v>501</v>
      </c>
      <c r="J26" s="22" t="s">
        <v>502</v>
      </c>
      <c r="K26" s="21" t="s">
        <v>167</v>
      </c>
      <c r="L26" s="21">
        <v>1</v>
      </c>
      <c r="M26" s="23">
        <v>270</v>
      </c>
      <c r="N26" s="25"/>
      <c r="O26" s="7"/>
      <c r="P26" s="7"/>
    </row>
    <row r="27" s="2" customFormat="1" ht="54" spans="1:16">
      <c r="A27" s="19">
        <v>24</v>
      </c>
      <c r="B27" s="20" t="s">
        <v>408</v>
      </c>
      <c r="C27" s="20" t="s">
        <v>490</v>
      </c>
      <c r="D27" s="20" t="s">
        <v>491</v>
      </c>
      <c r="E27" s="21" t="s">
        <v>492</v>
      </c>
      <c r="F27" s="21" t="s">
        <v>242</v>
      </c>
      <c r="G27" s="21" t="s">
        <v>243</v>
      </c>
      <c r="H27" s="22" t="s">
        <v>503</v>
      </c>
      <c r="I27" s="21" t="s">
        <v>413</v>
      </c>
      <c r="J27" s="22" t="s">
        <v>504</v>
      </c>
      <c r="K27" s="21" t="s">
        <v>167</v>
      </c>
      <c r="L27" s="21">
        <v>1</v>
      </c>
      <c r="M27" s="23">
        <v>370</v>
      </c>
      <c r="N27" s="25"/>
      <c r="O27" s="7"/>
      <c r="P27" s="7"/>
    </row>
    <row r="28" s="2" customFormat="1" ht="54" spans="1:16">
      <c r="A28" s="19">
        <v>25</v>
      </c>
      <c r="B28" s="20" t="s">
        <v>408</v>
      </c>
      <c r="C28" s="20" t="s">
        <v>490</v>
      </c>
      <c r="D28" s="20" t="s">
        <v>491</v>
      </c>
      <c r="E28" s="21" t="s">
        <v>492</v>
      </c>
      <c r="F28" s="21" t="s">
        <v>212</v>
      </c>
      <c r="G28" s="21" t="s">
        <v>213</v>
      </c>
      <c r="H28" s="22" t="s">
        <v>436</v>
      </c>
      <c r="I28" s="21" t="s">
        <v>437</v>
      </c>
      <c r="J28" s="22" t="s">
        <v>505</v>
      </c>
      <c r="K28" s="21" t="s">
        <v>167</v>
      </c>
      <c r="L28" s="21">
        <v>1</v>
      </c>
      <c r="M28" s="23">
        <v>400</v>
      </c>
      <c r="N28" s="26"/>
      <c r="O28" s="7"/>
      <c r="P28" s="7"/>
    </row>
    <row r="29" s="2" customFormat="1" ht="54" spans="1:16">
      <c r="A29" s="19">
        <v>26</v>
      </c>
      <c r="B29" s="20" t="s">
        <v>408</v>
      </c>
      <c r="C29" s="20" t="s">
        <v>506</v>
      </c>
      <c r="D29" s="20" t="s">
        <v>507</v>
      </c>
      <c r="E29" s="21" t="s">
        <v>508</v>
      </c>
      <c r="F29" s="21" t="s">
        <v>212</v>
      </c>
      <c r="G29" s="21" t="s">
        <v>213</v>
      </c>
      <c r="H29" s="22" t="s">
        <v>464</v>
      </c>
      <c r="I29" s="21" t="s">
        <v>437</v>
      </c>
      <c r="J29" s="22" t="s">
        <v>509</v>
      </c>
      <c r="K29" s="21" t="s">
        <v>50</v>
      </c>
      <c r="L29" s="21">
        <v>1</v>
      </c>
      <c r="M29" s="23">
        <v>400</v>
      </c>
      <c r="N29" s="23">
        <v>400</v>
      </c>
      <c r="O29" s="7"/>
      <c r="P29" s="7"/>
    </row>
    <row r="30" s="2" customFormat="1" ht="54" spans="1:16">
      <c r="A30" s="19">
        <v>27</v>
      </c>
      <c r="B30" s="20" t="s">
        <v>408</v>
      </c>
      <c r="C30" s="20" t="s">
        <v>510</v>
      </c>
      <c r="D30" s="20" t="s">
        <v>511</v>
      </c>
      <c r="E30" s="21" t="s">
        <v>512</v>
      </c>
      <c r="F30" s="21" t="s">
        <v>212</v>
      </c>
      <c r="G30" s="21" t="s">
        <v>213</v>
      </c>
      <c r="H30" s="22" t="s">
        <v>513</v>
      </c>
      <c r="I30" s="21" t="s">
        <v>514</v>
      </c>
      <c r="J30" s="22" t="s">
        <v>515</v>
      </c>
      <c r="K30" s="21" t="s">
        <v>167</v>
      </c>
      <c r="L30" s="21">
        <v>1</v>
      </c>
      <c r="M30" s="23">
        <v>400</v>
      </c>
      <c r="N30" s="28">
        <v>400</v>
      </c>
      <c r="O30" s="7"/>
      <c r="P30" s="7"/>
    </row>
    <row r="31" s="2" customFormat="1" ht="54" spans="1:16">
      <c r="A31" s="19">
        <v>28</v>
      </c>
      <c r="B31" s="20" t="s">
        <v>408</v>
      </c>
      <c r="C31" s="20" t="s">
        <v>516</v>
      </c>
      <c r="D31" s="20" t="s">
        <v>517</v>
      </c>
      <c r="E31" s="21" t="s">
        <v>518</v>
      </c>
      <c r="F31" s="21" t="s">
        <v>212</v>
      </c>
      <c r="G31" s="21" t="s">
        <v>213</v>
      </c>
      <c r="H31" s="22" t="s">
        <v>464</v>
      </c>
      <c r="I31" s="21" t="s">
        <v>437</v>
      </c>
      <c r="J31" s="22" t="s">
        <v>519</v>
      </c>
      <c r="K31" s="21" t="s">
        <v>167</v>
      </c>
      <c r="L31" s="21">
        <v>1</v>
      </c>
      <c r="M31" s="23">
        <v>400</v>
      </c>
      <c r="N31" s="28">
        <f>SUBTOTAL(9,M31:M32)</f>
        <v>700</v>
      </c>
      <c r="O31" s="7"/>
      <c r="P31" s="7"/>
    </row>
    <row r="32" s="2" customFormat="1" ht="54" spans="1:16">
      <c r="A32" s="19">
        <v>29</v>
      </c>
      <c r="B32" s="20" t="s">
        <v>408</v>
      </c>
      <c r="C32" s="20" t="s">
        <v>516</v>
      </c>
      <c r="D32" s="20" t="s">
        <v>517</v>
      </c>
      <c r="E32" s="21" t="s">
        <v>518</v>
      </c>
      <c r="F32" s="21" t="s">
        <v>474</v>
      </c>
      <c r="G32" s="21" t="s">
        <v>475</v>
      </c>
      <c r="H32" s="22" t="s">
        <v>520</v>
      </c>
      <c r="I32" s="21" t="s">
        <v>521</v>
      </c>
      <c r="J32" s="22" t="s">
        <v>522</v>
      </c>
      <c r="K32" s="21" t="s">
        <v>167</v>
      </c>
      <c r="L32" s="21">
        <v>1</v>
      </c>
      <c r="M32" s="23">
        <v>300</v>
      </c>
      <c r="N32" s="28"/>
      <c r="O32" s="7"/>
      <c r="P32" s="7"/>
    </row>
    <row r="33" s="2" customFormat="1" ht="54" spans="1:16">
      <c r="A33" s="19">
        <v>30</v>
      </c>
      <c r="B33" s="20" t="s">
        <v>408</v>
      </c>
      <c r="C33" s="20" t="s">
        <v>523</v>
      </c>
      <c r="D33" s="20" t="s">
        <v>524</v>
      </c>
      <c r="E33" s="21" t="s">
        <v>411</v>
      </c>
      <c r="F33" s="21" t="s">
        <v>212</v>
      </c>
      <c r="G33" s="21" t="s">
        <v>213</v>
      </c>
      <c r="H33" s="22" t="s">
        <v>464</v>
      </c>
      <c r="I33" s="21" t="s">
        <v>437</v>
      </c>
      <c r="J33" s="22" t="s">
        <v>525</v>
      </c>
      <c r="K33" s="21" t="s">
        <v>167</v>
      </c>
      <c r="L33" s="21">
        <v>1</v>
      </c>
      <c r="M33" s="23">
        <v>400</v>
      </c>
      <c r="N33" s="28">
        <v>400</v>
      </c>
      <c r="O33" s="7"/>
      <c r="P33" s="7"/>
    </row>
    <row r="34" s="2" customFormat="1" ht="54" spans="1:16">
      <c r="A34" s="19">
        <v>31</v>
      </c>
      <c r="B34" s="20" t="s">
        <v>408</v>
      </c>
      <c r="C34" s="20" t="s">
        <v>526</v>
      </c>
      <c r="D34" s="20" t="s">
        <v>527</v>
      </c>
      <c r="E34" s="21" t="s">
        <v>528</v>
      </c>
      <c r="F34" s="21" t="s">
        <v>64</v>
      </c>
      <c r="G34" s="21" t="s">
        <v>65</v>
      </c>
      <c r="H34" s="22" t="s">
        <v>529</v>
      </c>
      <c r="I34" s="21" t="s">
        <v>530</v>
      </c>
      <c r="J34" s="22" t="s">
        <v>531</v>
      </c>
      <c r="K34" s="21" t="s">
        <v>167</v>
      </c>
      <c r="L34" s="21">
        <v>1</v>
      </c>
      <c r="M34" s="23">
        <v>270</v>
      </c>
      <c r="N34" s="28">
        <v>270</v>
      </c>
      <c r="O34" s="7"/>
      <c r="P34" s="7"/>
    </row>
    <row r="35" s="2" customFormat="1" ht="54" spans="1:16">
      <c r="A35" s="19">
        <v>32</v>
      </c>
      <c r="B35" s="20" t="s">
        <v>408</v>
      </c>
      <c r="C35" s="20" t="s">
        <v>532</v>
      </c>
      <c r="D35" s="20" t="s">
        <v>533</v>
      </c>
      <c r="E35" s="21" t="s">
        <v>534</v>
      </c>
      <c r="F35" s="21" t="s">
        <v>128</v>
      </c>
      <c r="G35" s="21" t="s">
        <v>129</v>
      </c>
      <c r="H35" s="22" t="s">
        <v>535</v>
      </c>
      <c r="I35" s="21" t="s">
        <v>536</v>
      </c>
      <c r="J35" s="22" t="s">
        <v>537</v>
      </c>
      <c r="K35" s="21" t="s">
        <v>167</v>
      </c>
      <c r="L35" s="21">
        <v>1</v>
      </c>
      <c r="M35" s="23">
        <v>240</v>
      </c>
      <c r="N35" s="24">
        <f>SUBTOTAL(9,M35:M38)</f>
        <v>3040</v>
      </c>
      <c r="O35" s="7"/>
      <c r="P35" s="7"/>
    </row>
    <row r="36" s="2" customFormat="1" ht="54" spans="1:16">
      <c r="A36" s="19">
        <v>33</v>
      </c>
      <c r="B36" s="20" t="s">
        <v>408</v>
      </c>
      <c r="C36" s="20" t="s">
        <v>532</v>
      </c>
      <c r="D36" s="20" t="s">
        <v>533</v>
      </c>
      <c r="E36" s="21" t="s">
        <v>534</v>
      </c>
      <c r="F36" s="21" t="s">
        <v>212</v>
      </c>
      <c r="G36" s="21" t="s">
        <v>213</v>
      </c>
      <c r="H36" s="22" t="s">
        <v>538</v>
      </c>
      <c r="I36" s="21" t="s">
        <v>539</v>
      </c>
      <c r="J36" s="22" t="s">
        <v>540</v>
      </c>
      <c r="K36" s="21" t="s">
        <v>167</v>
      </c>
      <c r="L36" s="21">
        <v>1</v>
      </c>
      <c r="M36" s="23">
        <v>400</v>
      </c>
      <c r="N36" s="25"/>
      <c r="O36" s="7"/>
      <c r="P36" s="7"/>
    </row>
    <row r="37" s="2" customFormat="1" ht="72" spans="1:16">
      <c r="A37" s="19">
        <v>34</v>
      </c>
      <c r="B37" s="20" t="s">
        <v>408</v>
      </c>
      <c r="C37" s="20" t="s">
        <v>532</v>
      </c>
      <c r="D37" s="20" t="s">
        <v>533</v>
      </c>
      <c r="E37" s="21" t="s">
        <v>534</v>
      </c>
      <c r="F37" s="21" t="s">
        <v>541</v>
      </c>
      <c r="G37" s="21" t="s">
        <v>542</v>
      </c>
      <c r="H37" s="22" t="s">
        <v>543</v>
      </c>
      <c r="I37" s="21" t="s">
        <v>544</v>
      </c>
      <c r="J37" s="22" t="s">
        <v>545</v>
      </c>
      <c r="K37" s="21" t="s">
        <v>167</v>
      </c>
      <c r="L37" s="21">
        <v>1</v>
      </c>
      <c r="M37" s="23">
        <v>1800</v>
      </c>
      <c r="N37" s="25"/>
      <c r="O37" s="7"/>
      <c r="P37" s="7"/>
    </row>
    <row r="38" s="2" customFormat="1" ht="54" spans="1:16">
      <c r="A38" s="19">
        <v>35</v>
      </c>
      <c r="B38" s="20" t="s">
        <v>408</v>
      </c>
      <c r="C38" s="20" t="s">
        <v>532</v>
      </c>
      <c r="D38" s="20" t="s">
        <v>533</v>
      </c>
      <c r="E38" s="21" t="s">
        <v>534</v>
      </c>
      <c r="F38" s="21" t="s">
        <v>546</v>
      </c>
      <c r="G38" s="21" t="s">
        <v>547</v>
      </c>
      <c r="H38" s="22" t="s">
        <v>548</v>
      </c>
      <c r="I38" s="21" t="s">
        <v>250</v>
      </c>
      <c r="J38" s="22" t="s">
        <v>549</v>
      </c>
      <c r="K38" s="21" t="s">
        <v>167</v>
      </c>
      <c r="L38" s="21">
        <v>1</v>
      </c>
      <c r="M38" s="23">
        <v>600</v>
      </c>
      <c r="N38" s="26"/>
      <c r="O38" s="7"/>
      <c r="P38" s="7"/>
    </row>
    <row r="39" s="2" customFormat="1" ht="54" spans="1:16">
      <c r="A39" s="19">
        <v>36</v>
      </c>
      <c r="B39" s="20" t="s">
        <v>408</v>
      </c>
      <c r="C39" s="20" t="s">
        <v>550</v>
      </c>
      <c r="D39" s="20" t="s">
        <v>551</v>
      </c>
      <c r="E39" s="21" t="s">
        <v>552</v>
      </c>
      <c r="F39" s="21" t="s">
        <v>45</v>
      </c>
      <c r="G39" s="21" t="s">
        <v>46</v>
      </c>
      <c r="H39" s="22" t="s">
        <v>553</v>
      </c>
      <c r="I39" s="21" t="s">
        <v>554</v>
      </c>
      <c r="J39" s="22" t="s">
        <v>555</v>
      </c>
      <c r="K39" s="21" t="s">
        <v>167</v>
      </c>
      <c r="L39" s="21">
        <v>1</v>
      </c>
      <c r="M39" s="23">
        <v>1200</v>
      </c>
      <c r="N39" s="28">
        <v>1200</v>
      </c>
      <c r="O39" s="7"/>
      <c r="P39" s="7"/>
    </row>
    <row r="40" s="2" customFormat="1" ht="54" spans="1:16">
      <c r="A40" s="19">
        <v>37</v>
      </c>
      <c r="B40" s="20" t="s">
        <v>408</v>
      </c>
      <c r="C40" s="20" t="s">
        <v>556</v>
      </c>
      <c r="D40" s="20" t="s">
        <v>557</v>
      </c>
      <c r="E40" s="21" t="s">
        <v>558</v>
      </c>
      <c r="F40" s="21" t="s">
        <v>474</v>
      </c>
      <c r="G40" s="21" t="s">
        <v>475</v>
      </c>
      <c r="H40" s="22" t="s">
        <v>497</v>
      </c>
      <c r="I40" s="21" t="s">
        <v>498</v>
      </c>
      <c r="J40" s="22" t="s">
        <v>559</v>
      </c>
      <c r="K40" s="21" t="s">
        <v>167</v>
      </c>
      <c r="L40" s="21">
        <v>1</v>
      </c>
      <c r="M40" s="23">
        <v>300</v>
      </c>
      <c r="N40" s="23">
        <v>300</v>
      </c>
      <c r="O40" s="7"/>
      <c r="P40" s="7"/>
    </row>
    <row r="41" s="2" customFormat="1" ht="54" spans="1:16">
      <c r="A41" s="19">
        <v>38</v>
      </c>
      <c r="B41" s="20" t="s">
        <v>408</v>
      </c>
      <c r="C41" s="20" t="s">
        <v>560</v>
      </c>
      <c r="D41" s="20" t="s">
        <v>561</v>
      </c>
      <c r="E41" s="21" t="s">
        <v>562</v>
      </c>
      <c r="F41" s="21" t="s">
        <v>106</v>
      </c>
      <c r="G41" s="21" t="s">
        <v>107</v>
      </c>
      <c r="H41" s="22" t="s">
        <v>321</v>
      </c>
      <c r="I41" s="21" t="s">
        <v>69</v>
      </c>
      <c r="J41" s="22" t="s">
        <v>563</v>
      </c>
      <c r="K41" s="21" t="s">
        <v>50</v>
      </c>
      <c r="L41" s="21">
        <v>1</v>
      </c>
      <c r="M41" s="23">
        <v>1600</v>
      </c>
      <c r="N41" s="24">
        <f>SUBTOTAL(9,M41:M42)</f>
        <v>2000</v>
      </c>
      <c r="O41" s="7"/>
      <c r="P41" s="7"/>
    </row>
    <row r="42" s="2" customFormat="1" ht="54" spans="1:16">
      <c r="A42" s="19">
        <v>39</v>
      </c>
      <c r="B42" s="20" t="s">
        <v>408</v>
      </c>
      <c r="C42" s="20" t="s">
        <v>560</v>
      </c>
      <c r="D42" s="20" t="s">
        <v>561</v>
      </c>
      <c r="E42" s="21" t="s">
        <v>562</v>
      </c>
      <c r="F42" s="21" t="s">
        <v>212</v>
      </c>
      <c r="G42" s="21" t="s">
        <v>213</v>
      </c>
      <c r="H42" s="22" t="s">
        <v>564</v>
      </c>
      <c r="I42" s="21" t="s">
        <v>136</v>
      </c>
      <c r="J42" s="22" t="s">
        <v>565</v>
      </c>
      <c r="K42" s="21" t="s">
        <v>50</v>
      </c>
      <c r="L42" s="21">
        <v>1</v>
      </c>
      <c r="M42" s="23">
        <v>400</v>
      </c>
      <c r="N42" s="26"/>
      <c r="O42" s="7"/>
      <c r="P42" s="7"/>
    </row>
    <row r="43" s="2" customFormat="1" ht="54" spans="1:16">
      <c r="A43" s="19">
        <v>40</v>
      </c>
      <c r="B43" s="20" t="s">
        <v>408</v>
      </c>
      <c r="C43" s="20" t="s">
        <v>566</v>
      </c>
      <c r="D43" s="20" t="s">
        <v>567</v>
      </c>
      <c r="E43" s="21" t="s">
        <v>568</v>
      </c>
      <c r="F43" s="21" t="s">
        <v>212</v>
      </c>
      <c r="G43" s="21" t="s">
        <v>213</v>
      </c>
      <c r="H43" s="22" t="s">
        <v>569</v>
      </c>
      <c r="I43" s="21" t="s">
        <v>119</v>
      </c>
      <c r="J43" s="22" t="s">
        <v>570</v>
      </c>
      <c r="K43" s="21" t="s">
        <v>167</v>
      </c>
      <c r="L43" s="21">
        <v>1</v>
      </c>
      <c r="M43" s="23">
        <v>400</v>
      </c>
      <c r="N43" s="28">
        <v>400</v>
      </c>
      <c r="O43" s="7"/>
      <c r="P43" s="7"/>
    </row>
    <row r="44" s="2" customFormat="1" ht="54" spans="1:16">
      <c r="A44" s="19">
        <v>41</v>
      </c>
      <c r="B44" s="20" t="s">
        <v>408</v>
      </c>
      <c r="C44" s="20" t="s">
        <v>571</v>
      </c>
      <c r="D44" s="20" t="s">
        <v>572</v>
      </c>
      <c r="E44" s="21" t="s">
        <v>573</v>
      </c>
      <c r="F44" s="21" t="s">
        <v>212</v>
      </c>
      <c r="G44" s="21" t="s">
        <v>213</v>
      </c>
      <c r="H44" s="22" t="s">
        <v>574</v>
      </c>
      <c r="I44" s="21" t="s">
        <v>296</v>
      </c>
      <c r="J44" s="22" t="s">
        <v>575</v>
      </c>
      <c r="K44" s="21" t="s">
        <v>50</v>
      </c>
      <c r="L44" s="21">
        <v>1</v>
      </c>
      <c r="M44" s="23">
        <v>400</v>
      </c>
      <c r="N44" s="25">
        <f>SUBTOTAL(9,M44:M45)</f>
        <v>800</v>
      </c>
      <c r="O44" s="7"/>
      <c r="P44" s="7"/>
    </row>
    <row r="45" s="2" customFormat="1" ht="54" spans="1:16">
      <c r="A45" s="19">
        <v>42</v>
      </c>
      <c r="B45" s="20" t="s">
        <v>408</v>
      </c>
      <c r="C45" s="20" t="s">
        <v>571</v>
      </c>
      <c r="D45" s="20" t="s">
        <v>572</v>
      </c>
      <c r="E45" s="21" t="s">
        <v>573</v>
      </c>
      <c r="F45" s="21" t="s">
        <v>212</v>
      </c>
      <c r="G45" s="21" t="s">
        <v>213</v>
      </c>
      <c r="H45" s="22" t="s">
        <v>576</v>
      </c>
      <c r="I45" s="21" t="s">
        <v>296</v>
      </c>
      <c r="J45" s="22" t="s">
        <v>577</v>
      </c>
      <c r="K45" s="21" t="s">
        <v>50</v>
      </c>
      <c r="L45" s="21">
        <v>1</v>
      </c>
      <c r="M45" s="23">
        <v>400</v>
      </c>
      <c r="N45" s="26"/>
      <c r="O45" s="7"/>
      <c r="P45" s="7"/>
    </row>
    <row r="46" s="2" customFormat="1" ht="54" spans="1:16">
      <c r="A46" s="19">
        <v>43</v>
      </c>
      <c r="B46" s="20" t="s">
        <v>408</v>
      </c>
      <c r="C46" s="20" t="s">
        <v>578</v>
      </c>
      <c r="D46" s="20" t="s">
        <v>579</v>
      </c>
      <c r="E46" s="21" t="s">
        <v>580</v>
      </c>
      <c r="F46" s="21" t="s">
        <v>212</v>
      </c>
      <c r="G46" s="21" t="s">
        <v>213</v>
      </c>
      <c r="H46" s="22" t="s">
        <v>581</v>
      </c>
      <c r="I46" s="21" t="s">
        <v>296</v>
      </c>
      <c r="J46" s="22" t="s">
        <v>582</v>
      </c>
      <c r="K46" s="21" t="s">
        <v>50</v>
      </c>
      <c r="L46" s="21">
        <v>1</v>
      </c>
      <c r="M46" s="23">
        <v>400</v>
      </c>
      <c r="N46" s="24">
        <f>SUBTOTAL(9,M46:M47)</f>
        <v>800</v>
      </c>
      <c r="O46" s="7"/>
      <c r="P46" s="7"/>
    </row>
    <row r="47" s="2" customFormat="1" ht="54" spans="1:16">
      <c r="A47" s="19">
        <v>44</v>
      </c>
      <c r="B47" s="20" t="s">
        <v>408</v>
      </c>
      <c r="C47" s="20" t="s">
        <v>578</v>
      </c>
      <c r="D47" s="20" t="s">
        <v>579</v>
      </c>
      <c r="E47" s="21" t="s">
        <v>580</v>
      </c>
      <c r="F47" s="21" t="s">
        <v>212</v>
      </c>
      <c r="G47" s="21" t="s">
        <v>213</v>
      </c>
      <c r="H47" s="22" t="s">
        <v>574</v>
      </c>
      <c r="I47" s="21" t="s">
        <v>296</v>
      </c>
      <c r="J47" s="22" t="s">
        <v>583</v>
      </c>
      <c r="K47" s="21" t="s">
        <v>50</v>
      </c>
      <c r="L47" s="21">
        <v>1</v>
      </c>
      <c r="M47" s="23">
        <v>400</v>
      </c>
      <c r="N47" s="26"/>
      <c r="O47" s="7"/>
      <c r="P47" s="7"/>
    </row>
    <row r="48" s="2" customFormat="1" ht="54" spans="1:16">
      <c r="A48" s="19">
        <v>45</v>
      </c>
      <c r="B48" s="20" t="s">
        <v>408</v>
      </c>
      <c r="C48" s="20" t="s">
        <v>584</v>
      </c>
      <c r="D48" s="20" t="s">
        <v>585</v>
      </c>
      <c r="E48" s="21" t="s">
        <v>586</v>
      </c>
      <c r="F48" s="21" t="s">
        <v>212</v>
      </c>
      <c r="G48" s="21" t="s">
        <v>213</v>
      </c>
      <c r="H48" s="22" t="s">
        <v>574</v>
      </c>
      <c r="I48" s="21" t="s">
        <v>296</v>
      </c>
      <c r="J48" s="22" t="s">
        <v>587</v>
      </c>
      <c r="K48" s="21" t="s">
        <v>50</v>
      </c>
      <c r="L48" s="21">
        <v>1</v>
      </c>
      <c r="M48" s="23">
        <v>400</v>
      </c>
      <c r="N48" s="24">
        <f>SUBTOTAL(9,M48:M49)</f>
        <v>800</v>
      </c>
      <c r="O48" s="7"/>
      <c r="P48" s="7"/>
    </row>
    <row r="49" s="2" customFormat="1" ht="54" spans="1:16">
      <c r="A49" s="19">
        <v>46</v>
      </c>
      <c r="B49" s="20" t="s">
        <v>408</v>
      </c>
      <c r="C49" s="20" t="s">
        <v>584</v>
      </c>
      <c r="D49" s="20" t="s">
        <v>585</v>
      </c>
      <c r="E49" s="21" t="s">
        <v>586</v>
      </c>
      <c r="F49" s="21" t="s">
        <v>212</v>
      </c>
      <c r="G49" s="21" t="s">
        <v>213</v>
      </c>
      <c r="H49" s="22" t="s">
        <v>581</v>
      </c>
      <c r="I49" s="21" t="s">
        <v>296</v>
      </c>
      <c r="J49" s="22" t="s">
        <v>588</v>
      </c>
      <c r="K49" s="21" t="s">
        <v>50</v>
      </c>
      <c r="L49" s="21">
        <v>1</v>
      </c>
      <c r="M49" s="23">
        <v>400</v>
      </c>
      <c r="N49" s="26"/>
      <c r="O49" s="7"/>
      <c r="P49" s="7"/>
    </row>
    <row r="50" s="2" customFormat="1" ht="54" spans="1:16">
      <c r="A50" s="19">
        <v>47</v>
      </c>
      <c r="B50" s="20" t="s">
        <v>408</v>
      </c>
      <c r="C50" s="20" t="s">
        <v>589</v>
      </c>
      <c r="D50" s="20" t="s">
        <v>590</v>
      </c>
      <c r="E50" s="21" t="s">
        <v>591</v>
      </c>
      <c r="F50" s="21" t="s">
        <v>45</v>
      </c>
      <c r="G50" s="21" t="s">
        <v>46</v>
      </c>
      <c r="H50" s="22" t="s">
        <v>592</v>
      </c>
      <c r="I50" s="21" t="s">
        <v>593</v>
      </c>
      <c r="J50" s="22" t="s">
        <v>594</v>
      </c>
      <c r="K50" s="21" t="s">
        <v>50</v>
      </c>
      <c r="L50" s="21">
        <v>1</v>
      </c>
      <c r="M50" s="23">
        <v>1200</v>
      </c>
      <c r="N50" s="24">
        <f>SUBTOTAL(9,M50:M51)</f>
        <v>1600</v>
      </c>
      <c r="O50" s="7"/>
      <c r="P50" s="7"/>
    </row>
    <row r="51" s="2" customFormat="1" ht="54" spans="1:16">
      <c r="A51" s="19">
        <v>48</v>
      </c>
      <c r="B51" s="20" t="s">
        <v>408</v>
      </c>
      <c r="C51" s="20" t="s">
        <v>589</v>
      </c>
      <c r="D51" s="20" t="s">
        <v>590</v>
      </c>
      <c r="E51" s="21" t="s">
        <v>591</v>
      </c>
      <c r="F51" s="21" t="s">
        <v>212</v>
      </c>
      <c r="G51" s="21" t="s">
        <v>213</v>
      </c>
      <c r="H51" s="22" t="s">
        <v>464</v>
      </c>
      <c r="I51" s="21" t="s">
        <v>595</v>
      </c>
      <c r="J51" s="22" t="s">
        <v>596</v>
      </c>
      <c r="K51" s="21" t="s">
        <v>50</v>
      </c>
      <c r="L51" s="21">
        <v>1</v>
      </c>
      <c r="M51" s="23">
        <v>400</v>
      </c>
      <c r="N51" s="26"/>
      <c r="O51" s="7"/>
      <c r="P51" s="7"/>
    </row>
    <row r="52" s="2" customFormat="1" ht="54" spans="1:16">
      <c r="A52" s="19">
        <v>49</v>
      </c>
      <c r="B52" s="20" t="s">
        <v>408</v>
      </c>
      <c r="C52" s="20" t="s">
        <v>597</v>
      </c>
      <c r="D52" s="20" t="s">
        <v>598</v>
      </c>
      <c r="E52" s="21" t="s">
        <v>599</v>
      </c>
      <c r="F52" s="21" t="s">
        <v>106</v>
      </c>
      <c r="G52" s="21" t="s">
        <v>107</v>
      </c>
      <c r="H52" s="22" t="s">
        <v>321</v>
      </c>
      <c r="I52" s="21" t="s">
        <v>600</v>
      </c>
      <c r="J52" s="22" t="s">
        <v>601</v>
      </c>
      <c r="K52" s="21" t="s">
        <v>50</v>
      </c>
      <c r="L52" s="21">
        <v>1</v>
      </c>
      <c r="M52" s="23">
        <v>1600</v>
      </c>
      <c r="N52" s="24">
        <f>SUM(M52:M53)</f>
        <v>2000</v>
      </c>
      <c r="O52" s="7"/>
      <c r="P52" s="7"/>
    </row>
    <row r="53" s="2" customFormat="1" ht="54" spans="1:16">
      <c r="A53" s="19">
        <v>50</v>
      </c>
      <c r="B53" s="20" t="s">
        <v>408</v>
      </c>
      <c r="C53" s="20" t="s">
        <v>597</v>
      </c>
      <c r="D53" s="20" t="s">
        <v>598</v>
      </c>
      <c r="E53" s="21" t="s">
        <v>599</v>
      </c>
      <c r="F53" s="21" t="s">
        <v>212</v>
      </c>
      <c r="G53" s="21" t="s">
        <v>213</v>
      </c>
      <c r="H53" s="22" t="s">
        <v>602</v>
      </c>
      <c r="I53" s="21" t="s">
        <v>600</v>
      </c>
      <c r="J53" s="22" t="s">
        <v>603</v>
      </c>
      <c r="K53" s="21" t="s">
        <v>50</v>
      </c>
      <c r="L53" s="21">
        <v>1</v>
      </c>
      <c r="M53" s="23">
        <v>400</v>
      </c>
      <c r="N53" s="26"/>
      <c r="O53" s="7"/>
      <c r="P53" s="7"/>
    </row>
    <row r="54" s="2" customFormat="1" ht="54" spans="1:16">
      <c r="A54" s="19">
        <v>51</v>
      </c>
      <c r="B54" s="20" t="s">
        <v>408</v>
      </c>
      <c r="C54" s="20" t="s">
        <v>604</v>
      </c>
      <c r="D54" s="20" t="s">
        <v>605</v>
      </c>
      <c r="E54" s="21" t="s">
        <v>606</v>
      </c>
      <c r="F54" s="21" t="s">
        <v>45</v>
      </c>
      <c r="G54" s="21" t="s">
        <v>46</v>
      </c>
      <c r="H54" s="22" t="s">
        <v>607</v>
      </c>
      <c r="I54" s="21" t="s">
        <v>379</v>
      </c>
      <c r="J54" s="22" t="s">
        <v>608</v>
      </c>
      <c r="K54" s="21" t="s">
        <v>50</v>
      </c>
      <c r="L54" s="21">
        <v>1</v>
      </c>
      <c r="M54" s="23">
        <v>1200</v>
      </c>
      <c r="N54" s="24">
        <f>SUBTOTAL(9,M54:M55)</f>
        <v>1600</v>
      </c>
      <c r="O54" s="7"/>
      <c r="P54" s="7"/>
    </row>
    <row r="55" s="2" customFormat="1" ht="54" spans="1:16">
      <c r="A55" s="19">
        <v>52</v>
      </c>
      <c r="B55" s="20" t="s">
        <v>408</v>
      </c>
      <c r="C55" s="20" t="s">
        <v>604</v>
      </c>
      <c r="D55" s="20" t="s">
        <v>605</v>
      </c>
      <c r="E55" s="21" t="s">
        <v>606</v>
      </c>
      <c r="F55" s="21" t="s">
        <v>212</v>
      </c>
      <c r="G55" s="21" t="s">
        <v>213</v>
      </c>
      <c r="H55" s="22" t="s">
        <v>609</v>
      </c>
      <c r="I55" s="21" t="s">
        <v>136</v>
      </c>
      <c r="J55" s="22" t="s">
        <v>610</v>
      </c>
      <c r="K55" s="21" t="s">
        <v>50</v>
      </c>
      <c r="L55" s="21">
        <v>1</v>
      </c>
      <c r="M55" s="23">
        <v>400</v>
      </c>
      <c r="N55" s="26"/>
      <c r="O55" s="7"/>
      <c r="P55" s="7"/>
    </row>
    <row r="56" s="2" customFormat="1" ht="54" spans="1:16">
      <c r="A56" s="19">
        <v>53</v>
      </c>
      <c r="B56" s="20" t="s">
        <v>408</v>
      </c>
      <c r="C56" s="20" t="s">
        <v>611</v>
      </c>
      <c r="D56" s="20" t="s">
        <v>612</v>
      </c>
      <c r="E56" s="21" t="s">
        <v>613</v>
      </c>
      <c r="F56" s="21" t="s">
        <v>546</v>
      </c>
      <c r="G56" s="21" t="s">
        <v>547</v>
      </c>
      <c r="H56" s="22" t="s">
        <v>614</v>
      </c>
      <c r="I56" s="21" t="s">
        <v>615</v>
      </c>
      <c r="J56" s="22" t="s">
        <v>616</v>
      </c>
      <c r="K56" s="21" t="s">
        <v>167</v>
      </c>
      <c r="L56" s="21">
        <v>1</v>
      </c>
      <c r="M56" s="23">
        <v>600</v>
      </c>
      <c r="N56" s="24">
        <f>SUBTOTAL(9,M56:M61)</f>
        <v>3400</v>
      </c>
      <c r="O56" s="7"/>
      <c r="P56" s="7"/>
    </row>
    <row r="57" s="2" customFormat="1" ht="54" spans="1:16">
      <c r="A57" s="19">
        <v>54</v>
      </c>
      <c r="B57" s="20" t="s">
        <v>408</v>
      </c>
      <c r="C57" s="20" t="s">
        <v>611</v>
      </c>
      <c r="D57" s="20" t="s">
        <v>612</v>
      </c>
      <c r="E57" s="21" t="s">
        <v>613</v>
      </c>
      <c r="F57" s="21" t="s">
        <v>212</v>
      </c>
      <c r="G57" s="21" t="s">
        <v>213</v>
      </c>
      <c r="H57" s="22" t="s">
        <v>617</v>
      </c>
      <c r="I57" s="21" t="s">
        <v>618</v>
      </c>
      <c r="J57" s="22" t="s">
        <v>619</v>
      </c>
      <c r="K57" s="21" t="s">
        <v>167</v>
      </c>
      <c r="L57" s="21">
        <v>1</v>
      </c>
      <c r="M57" s="23">
        <v>400</v>
      </c>
      <c r="N57" s="25"/>
      <c r="O57" s="7"/>
      <c r="P57" s="7"/>
    </row>
    <row r="58" s="2" customFormat="1" ht="54" spans="1:16">
      <c r="A58" s="19">
        <v>55</v>
      </c>
      <c r="B58" s="20" t="s">
        <v>408</v>
      </c>
      <c r="C58" s="20" t="s">
        <v>611</v>
      </c>
      <c r="D58" s="20" t="s">
        <v>612</v>
      </c>
      <c r="E58" s="21" t="s">
        <v>613</v>
      </c>
      <c r="F58" s="21" t="s">
        <v>45</v>
      </c>
      <c r="G58" s="21" t="s">
        <v>46</v>
      </c>
      <c r="H58" s="22" t="s">
        <v>620</v>
      </c>
      <c r="I58" s="21" t="s">
        <v>425</v>
      </c>
      <c r="J58" s="22" t="s">
        <v>621</v>
      </c>
      <c r="K58" s="21" t="s">
        <v>167</v>
      </c>
      <c r="L58" s="21">
        <v>1</v>
      </c>
      <c r="M58" s="23">
        <v>1200</v>
      </c>
      <c r="N58" s="25"/>
      <c r="O58" s="7"/>
      <c r="P58" s="7"/>
    </row>
    <row r="59" s="2" customFormat="1" ht="54" spans="1:16">
      <c r="A59" s="19">
        <v>56</v>
      </c>
      <c r="B59" s="20" t="s">
        <v>408</v>
      </c>
      <c r="C59" s="20" t="s">
        <v>611</v>
      </c>
      <c r="D59" s="20" t="s">
        <v>612</v>
      </c>
      <c r="E59" s="21" t="s">
        <v>613</v>
      </c>
      <c r="F59" s="21" t="s">
        <v>546</v>
      </c>
      <c r="G59" s="21" t="s">
        <v>547</v>
      </c>
      <c r="H59" s="22" t="s">
        <v>622</v>
      </c>
      <c r="I59" s="21" t="s">
        <v>428</v>
      </c>
      <c r="J59" s="22" t="s">
        <v>623</v>
      </c>
      <c r="K59" s="21" t="s">
        <v>167</v>
      </c>
      <c r="L59" s="21">
        <v>1</v>
      </c>
      <c r="M59" s="23">
        <v>600</v>
      </c>
      <c r="N59" s="25"/>
      <c r="O59" s="7"/>
      <c r="P59" s="7"/>
    </row>
    <row r="60" s="2" customFormat="1" ht="54" spans="1:16">
      <c r="A60" s="19">
        <v>57</v>
      </c>
      <c r="B60" s="20" t="s">
        <v>408</v>
      </c>
      <c r="C60" s="20" t="s">
        <v>611</v>
      </c>
      <c r="D60" s="20" t="s">
        <v>612</v>
      </c>
      <c r="E60" s="21" t="s">
        <v>613</v>
      </c>
      <c r="F60" s="21" t="s">
        <v>474</v>
      </c>
      <c r="G60" s="21" t="s">
        <v>475</v>
      </c>
      <c r="H60" s="22" t="s">
        <v>476</v>
      </c>
      <c r="I60" s="21" t="s">
        <v>521</v>
      </c>
      <c r="J60" s="22" t="s">
        <v>624</v>
      </c>
      <c r="K60" s="21" t="s">
        <v>167</v>
      </c>
      <c r="L60" s="21">
        <v>1</v>
      </c>
      <c r="M60" s="23">
        <v>300</v>
      </c>
      <c r="N60" s="25"/>
      <c r="O60" s="7"/>
      <c r="P60" s="7"/>
    </row>
    <row r="61" s="2" customFormat="1" ht="54" spans="1:16">
      <c r="A61" s="19">
        <v>58</v>
      </c>
      <c r="B61" s="20" t="s">
        <v>408</v>
      </c>
      <c r="C61" s="20" t="s">
        <v>625</v>
      </c>
      <c r="D61" s="20" t="s">
        <v>626</v>
      </c>
      <c r="E61" s="21" t="s">
        <v>627</v>
      </c>
      <c r="F61" s="21" t="s">
        <v>474</v>
      </c>
      <c r="G61" s="21" t="s">
        <v>475</v>
      </c>
      <c r="H61" s="22" t="s">
        <v>476</v>
      </c>
      <c r="I61" s="21" t="s">
        <v>628</v>
      </c>
      <c r="J61" s="22" t="s">
        <v>629</v>
      </c>
      <c r="K61" s="21" t="s">
        <v>167</v>
      </c>
      <c r="L61" s="21">
        <v>1</v>
      </c>
      <c r="M61" s="23">
        <v>300</v>
      </c>
      <c r="N61" s="26"/>
      <c r="O61" s="7"/>
      <c r="P61" s="7"/>
    </row>
    <row r="62" s="2" customFormat="1" ht="54" spans="1:16">
      <c r="A62" s="19">
        <v>59</v>
      </c>
      <c r="B62" s="20" t="s">
        <v>408</v>
      </c>
      <c r="C62" s="20" t="s">
        <v>630</v>
      </c>
      <c r="D62" s="20" t="s">
        <v>631</v>
      </c>
      <c r="E62" s="21" t="s">
        <v>632</v>
      </c>
      <c r="F62" s="21" t="s">
        <v>212</v>
      </c>
      <c r="G62" s="21" t="s">
        <v>213</v>
      </c>
      <c r="H62" s="22" t="s">
        <v>633</v>
      </c>
      <c r="I62" s="21" t="s">
        <v>634</v>
      </c>
      <c r="J62" s="22" t="s">
        <v>635</v>
      </c>
      <c r="K62" s="21" t="s">
        <v>50</v>
      </c>
      <c r="L62" s="21">
        <v>1</v>
      </c>
      <c r="M62" s="23">
        <v>400</v>
      </c>
      <c r="N62" s="28">
        <v>400</v>
      </c>
      <c r="O62" s="7"/>
      <c r="P62" s="7"/>
    </row>
    <row r="63" s="2" customFormat="1" ht="54" spans="1:16">
      <c r="A63" s="19">
        <v>60</v>
      </c>
      <c r="B63" s="20" t="s">
        <v>408</v>
      </c>
      <c r="C63" s="20" t="s">
        <v>636</v>
      </c>
      <c r="D63" s="20" t="s">
        <v>637</v>
      </c>
      <c r="E63" s="21" t="s">
        <v>638</v>
      </c>
      <c r="F63" s="21" t="s">
        <v>106</v>
      </c>
      <c r="G63" s="21" t="s">
        <v>107</v>
      </c>
      <c r="H63" s="22" t="s">
        <v>321</v>
      </c>
      <c r="I63" s="21" t="s">
        <v>379</v>
      </c>
      <c r="J63" s="22" t="s">
        <v>639</v>
      </c>
      <c r="K63" s="21" t="s">
        <v>50</v>
      </c>
      <c r="L63" s="21">
        <v>1</v>
      </c>
      <c r="M63" s="23">
        <v>1600</v>
      </c>
      <c r="N63" s="28">
        <v>1600</v>
      </c>
      <c r="O63" s="7"/>
      <c r="P63" s="7"/>
    </row>
    <row r="64" s="2" customFormat="1" ht="54" spans="1:16">
      <c r="A64" s="19">
        <v>61</v>
      </c>
      <c r="B64" s="20" t="s">
        <v>408</v>
      </c>
      <c r="C64" s="20" t="s">
        <v>640</v>
      </c>
      <c r="D64" s="20" t="s">
        <v>641</v>
      </c>
      <c r="E64" s="21" t="s">
        <v>642</v>
      </c>
      <c r="F64" s="21" t="s">
        <v>45</v>
      </c>
      <c r="G64" s="21" t="s">
        <v>46</v>
      </c>
      <c r="H64" s="22" t="s">
        <v>643</v>
      </c>
      <c r="I64" s="21" t="s">
        <v>419</v>
      </c>
      <c r="J64" s="22" t="s">
        <v>644</v>
      </c>
      <c r="K64" s="21" t="s">
        <v>167</v>
      </c>
      <c r="L64" s="21">
        <v>1</v>
      </c>
      <c r="M64" s="23">
        <v>1200</v>
      </c>
      <c r="N64" s="28">
        <v>1200</v>
      </c>
      <c r="O64" s="7"/>
      <c r="P64" s="7"/>
    </row>
    <row r="65" s="2" customFormat="1" ht="54" spans="1:16">
      <c r="A65" s="19">
        <v>62</v>
      </c>
      <c r="B65" s="20" t="s">
        <v>408</v>
      </c>
      <c r="C65" s="20" t="s">
        <v>645</v>
      </c>
      <c r="D65" s="20" t="s">
        <v>646</v>
      </c>
      <c r="E65" s="21" t="s">
        <v>647</v>
      </c>
      <c r="F65" s="21" t="s">
        <v>212</v>
      </c>
      <c r="G65" s="21" t="s">
        <v>213</v>
      </c>
      <c r="H65" s="22" t="s">
        <v>648</v>
      </c>
      <c r="I65" s="21" t="s">
        <v>437</v>
      </c>
      <c r="J65" s="22" t="s">
        <v>649</v>
      </c>
      <c r="K65" s="21" t="s">
        <v>167</v>
      </c>
      <c r="L65" s="21">
        <v>1</v>
      </c>
      <c r="M65" s="23">
        <v>400</v>
      </c>
      <c r="N65" s="24">
        <f>SUBTOTAL(9,M65:M66)</f>
        <v>700</v>
      </c>
      <c r="O65" s="7"/>
      <c r="P65" s="7"/>
    </row>
    <row r="66" s="2" customFormat="1" ht="54" spans="1:16">
      <c r="A66" s="19">
        <v>63</v>
      </c>
      <c r="B66" s="20" t="s">
        <v>408</v>
      </c>
      <c r="C66" s="20" t="s">
        <v>645</v>
      </c>
      <c r="D66" s="20" t="s">
        <v>646</v>
      </c>
      <c r="E66" s="21" t="s">
        <v>647</v>
      </c>
      <c r="F66" s="21" t="s">
        <v>474</v>
      </c>
      <c r="G66" s="21" t="s">
        <v>475</v>
      </c>
      <c r="H66" s="22" t="s">
        <v>497</v>
      </c>
      <c r="I66" s="21" t="s">
        <v>498</v>
      </c>
      <c r="J66" s="22" t="s">
        <v>650</v>
      </c>
      <c r="K66" s="21" t="s">
        <v>167</v>
      </c>
      <c r="L66" s="21">
        <v>1</v>
      </c>
      <c r="M66" s="23">
        <v>300</v>
      </c>
      <c r="N66" s="26"/>
      <c r="O66" s="7"/>
      <c r="P66" s="7"/>
    </row>
    <row r="67" s="2" customFormat="1" ht="48" spans="1:16">
      <c r="A67" s="19">
        <v>64</v>
      </c>
      <c r="B67" s="20" t="s">
        <v>408</v>
      </c>
      <c r="C67" s="20" t="s">
        <v>651</v>
      </c>
      <c r="D67" s="20" t="s">
        <v>652</v>
      </c>
      <c r="E67" s="21" t="s">
        <v>653</v>
      </c>
      <c r="F67" s="21" t="s">
        <v>654</v>
      </c>
      <c r="G67" s="21" t="s">
        <v>655</v>
      </c>
      <c r="H67" s="22" t="s">
        <v>656</v>
      </c>
      <c r="I67" s="21" t="s">
        <v>657</v>
      </c>
      <c r="J67" s="23">
        <v>1303764</v>
      </c>
      <c r="K67" s="21" t="s">
        <v>50</v>
      </c>
      <c r="L67" s="21">
        <v>1</v>
      </c>
      <c r="M67" s="23">
        <v>690</v>
      </c>
      <c r="N67" s="24">
        <f>SUBTOTAL(9,M67:M71)</f>
        <v>3490</v>
      </c>
      <c r="O67" s="7"/>
      <c r="P67" s="7"/>
    </row>
    <row r="68" s="2" customFormat="1" ht="54" spans="1:16">
      <c r="A68" s="19">
        <v>65</v>
      </c>
      <c r="B68" s="20" t="s">
        <v>408</v>
      </c>
      <c r="C68" s="20" t="s">
        <v>651</v>
      </c>
      <c r="D68" s="20" t="s">
        <v>652</v>
      </c>
      <c r="E68" s="21" t="s">
        <v>653</v>
      </c>
      <c r="F68" s="21" t="s">
        <v>106</v>
      </c>
      <c r="G68" s="21" t="s">
        <v>107</v>
      </c>
      <c r="H68" s="22" t="s">
        <v>321</v>
      </c>
      <c r="I68" s="21" t="s">
        <v>658</v>
      </c>
      <c r="J68" s="22" t="s">
        <v>659</v>
      </c>
      <c r="K68" s="21" t="s">
        <v>50</v>
      </c>
      <c r="L68" s="21">
        <v>1</v>
      </c>
      <c r="M68" s="23">
        <v>1600</v>
      </c>
      <c r="N68" s="25"/>
      <c r="O68" s="7"/>
      <c r="P68" s="7"/>
    </row>
    <row r="69" s="2" customFormat="1" ht="54" spans="1:16">
      <c r="A69" s="19">
        <v>66</v>
      </c>
      <c r="B69" s="20" t="s">
        <v>408</v>
      </c>
      <c r="C69" s="20" t="s">
        <v>651</v>
      </c>
      <c r="D69" s="20" t="s">
        <v>652</v>
      </c>
      <c r="E69" s="21" t="s">
        <v>653</v>
      </c>
      <c r="F69" s="21" t="s">
        <v>212</v>
      </c>
      <c r="G69" s="21" t="s">
        <v>213</v>
      </c>
      <c r="H69" s="22" t="s">
        <v>581</v>
      </c>
      <c r="I69" s="21" t="s">
        <v>595</v>
      </c>
      <c r="J69" s="22" t="s">
        <v>660</v>
      </c>
      <c r="K69" s="21" t="s">
        <v>50</v>
      </c>
      <c r="L69" s="21">
        <v>1</v>
      </c>
      <c r="M69" s="23">
        <v>400</v>
      </c>
      <c r="N69" s="25"/>
      <c r="O69" s="7"/>
      <c r="P69" s="7"/>
    </row>
    <row r="70" s="2" customFormat="1" ht="54" spans="1:16">
      <c r="A70" s="19">
        <v>67</v>
      </c>
      <c r="B70" s="20" t="s">
        <v>408</v>
      </c>
      <c r="C70" s="20" t="s">
        <v>651</v>
      </c>
      <c r="D70" s="20" t="s">
        <v>652</v>
      </c>
      <c r="E70" s="21" t="s">
        <v>653</v>
      </c>
      <c r="F70" s="21" t="s">
        <v>212</v>
      </c>
      <c r="G70" s="21" t="s">
        <v>213</v>
      </c>
      <c r="H70" s="22" t="s">
        <v>574</v>
      </c>
      <c r="I70" s="21" t="s">
        <v>595</v>
      </c>
      <c r="J70" s="22" t="s">
        <v>661</v>
      </c>
      <c r="K70" s="21" t="s">
        <v>50</v>
      </c>
      <c r="L70" s="21">
        <v>1</v>
      </c>
      <c r="M70" s="23">
        <v>400</v>
      </c>
      <c r="N70" s="25"/>
      <c r="O70" s="7"/>
      <c r="P70" s="7"/>
    </row>
    <row r="71" s="2" customFormat="1" ht="54" spans="1:16">
      <c r="A71" s="19">
        <v>68</v>
      </c>
      <c r="B71" s="20" t="s">
        <v>408</v>
      </c>
      <c r="C71" s="20" t="s">
        <v>651</v>
      </c>
      <c r="D71" s="20" t="s">
        <v>652</v>
      </c>
      <c r="E71" s="21" t="s">
        <v>653</v>
      </c>
      <c r="F71" s="21" t="s">
        <v>212</v>
      </c>
      <c r="G71" s="21" t="s">
        <v>213</v>
      </c>
      <c r="H71" s="22" t="s">
        <v>574</v>
      </c>
      <c r="I71" s="21" t="s">
        <v>136</v>
      </c>
      <c r="J71" s="22" t="s">
        <v>662</v>
      </c>
      <c r="K71" s="21" t="s">
        <v>50</v>
      </c>
      <c r="L71" s="21">
        <v>1</v>
      </c>
      <c r="M71" s="23">
        <v>400</v>
      </c>
      <c r="N71" s="25"/>
      <c r="O71" s="7"/>
      <c r="P71" s="7"/>
    </row>
    <row r="72" s="2" customFormat="1" ht="108" spans="1:16">
      <c r="A72" s="19">
        <v>69</v>
      </c>
      <c r="B72" s="20" t="s">
        <v>408</v>
      </c>
      <c r="C72" s="20" t="s">
        <v>663</v>
      </c>
      <c r="D72" s="20" t="s">
        <v>664</v>
      </c>
      <c r="E72" s="21" t="s">
        <v>665</v>
      </c>
      <c r="F72" s="21" t="s">
        <v>113</v>
      </c>
      <c r="G72" s="21" t="s">
        <v>114</v>
      </c>
      <c r="H72" s="22" t="s">
        <v>666</v>
      </c>
      <c r="I72" s="21" t="s">
        <v>63</v>
      </c>
      <c r="J72" s="22" t="s">
        <v>667</v>
      </c>
      <c r="K72" s="21" t="s">
        <v>50</v>
      </c>
      <c r="L72" s="21">
        <v>1</v>
      </c>
      <c r="M72" s="23">
        <v>1500</v>
      </c>
      <c r="N72" s="28">
        <v>1500</v>
      </c>
      <c r="O72" s="7"/>
      <c r="P72" s="7"/>
    </row>
    <row r="73" s="2" customFormat="1" ht="54" spans="1:16">
      <c r="A73" s="19">
        <v>70</v>
      </c>
      <c r="B73" s="20" t="s">
        <v>408</v>
      </c>
      <c r="C73" s="20" t="s">
        <v>668</v>
      </c>
      <c r="D73" s="20" t="s">
        <v>669</v>
      </c>
      <c r="E73" s="21" t="s">
        <v>670</v>
      </c>
      <c r="F73" s="21" t="s">
        <v>474</v>
      </c>
      <c r="G73" s="21" t="s">
        <v>475</v>
      </c>
      <c r="H73" s="22" t="s">
        <v>497</v>
      </c>
      <c r="I73" s="21" t="s">
        <v>671</v>
      </c>
      <c r="J73" s="22" t="s">
        <v>672</v>
      </c>
      <c r="K73" s="21" t="s">
        <v>167</v>
      </c>
      <c r="L73" s="21">
        <v>1</v>
      </c>
      <c r="M73" s="23">
        <v>300</v>
      </c>
      <c r="N73" s="24">
        <f>SUBTOTAL(9,M73:M75)</f>
        <v>1100</v>
      </c>
      <c r="O73" s="7"/>
      <c r="P73" s="7"/>
    </row>
    <row r="74" s="2" customFormat="1" ht="54" spans="1:16">
      <c r="A74" s="19">
        <v>71</v>
      </c>
      <c r="B74" s="20" t="s">
        <v>408</v>
      </c>
      <c r="C74" s="20" t="s">
        <v>668</v>
      </c>
      <c r="D74" s="20" t="s">
        <v>669</v>
      </c>
      <c r="E74" s="21" t="s">
        <v>670</v>
      </c>
      <c r="F74" s="21" t="s">
        <v>212</v>
      </c>
      <c r="G74" s="21" t="s">
        <v>213</v>
      </c>
      <c r="H74" s="22" t="s">
        <v>673</v>
      </c>
      <c r="I74" s="21" t="s">
        <v>119</v>
      </c>
      <c r="J74" s="22" t="s">
        <v>674</v>
      </c>
      <c r="K74" s="21" t="s">
        <v>167</v>
      </c>
      <c r="L74" s="21">
        <v>1</v>
      </c>
      <c r="M74" s="23">
        <v>400</v>
      </c>
      <c r="N74" s="25"/>
      <c r="O74" s="7"/>
      <c r="P74" s="7"/>
    </row>
    <row r="75" s="2" customFormat="1" ht="54" spans="1:16">
      <c r="A75" s="19">
        <v>72</v>
      </c>
      <c r="B75" s="20" t="s">
        <v>408</v>
      </c>
      <c r="C75" s="20" t="s">
        <v>668</v>
      </c>
      <c r="D75" s="20" t="s">
        <v>669</v>
      </c>
      <c r="E75" s="21" t="s">
        <v>670</v>
      </c>
      <c r="F75" s="21" t="s">
        <v>212</v>
      </c>
      <c r="G75" s="21" t="s">
        <v>213</v>
      </c>
      <c r="H75" s="22" t="s">
        <v>464</v>
      </c>
      <c r="I75" s="21" t="s">
        <v>119</v>
      </c>
      <c r="J75" s="22" t="s">
        <v>675</v>
      </c>
      <c r="K75" s="21" t="s">
        <v>167</v>
      </c>
      <c r="L75" s="21">
        <v>1</v>
      </c>
      <c r="M75" s="23">
        <v>400</v>
      </c>
      <c r="N75" s="26"/>
      <c r="O75" s="7"/>
      <c r="P75" s="7"/>
    </row>
    <row r="76" s="2" customFormat="1" ht="48" spans="1:16">
      <c r="A76" s="19">
        <v>73</v>
      </c>
      <c r="B76" s="20" t="s">
        <v>408</v>
      </c>
      <c r="C76" s="20" t="s">
        <v>676</v>
      </c>
      <c r="D76" s="20" t="s">
        <v>677</v>
      </c>
      <c r="E76" s="21" t="s">
        <v>678</v>
      </c>
      <c r="F76" s="21" t="s">
        <v>52</v>
      </c>
      <c r="G76" s="21" t="s">
        <v>53</v>
      </c>
      <c r="H76" s="22" t="s">
        <v>679</v>
      </c>
      <c r="I76" s="21" t="s">
        <v>346</v>
      </c>
      <c r="J76" s="23">
        <v>7002546</v>
      </c>
      <c r="K76" s="21" t="s">
        <v>50</v>
      </c>
      <c r="L76" s="21">
        <v>1</v>
      </c>
      <c r="M76" s="23">
        <v>7860</v>
      </c>
      <c r="N76" s="30">
        <f>SUM(M76:M78)</f>
        <v>10660</v>
      </c>
      <c r="O76" s="31"/>
      <c r="P76" s="31"/>
    </row>
    <row r="77" s="2" customFormat="1" ht="54" spans="1:16">
      <c r="A77" s="19">
        <v>74</v>
      </c>
      <c r="B77" s="20" t="s">
        <v>408</v>
      </c>
      <c r="C77" s="20" t="s">
        <v>676</v>
      </c>
      <c r="D77" s="20" t="s">
        <v>677</v>
      </c>
      <c r="E77" s="21" t="s">
        <v>678</v>
      </c>
      <c r="F77" s="21" t="s">
        <v>106</v>
      </c>
      <c r="G77" s="21" t="s">
        <v>107</v>
      </c>
      <c r="H77" s="22" t="s">
        <v>321</v>
      </c>
      <c r="I77" s="21" t="s">
        <v>680</v>
      </c>
      <c r="J77" s="22" t="s">
        <v>681</v>
      </c>
      <c r="K77" s="21" t="s">
        <v>50</v>
      </c>
      <c r="L77" s="21">
        <v>1</v>
      </c>
      <c r="M77" s="23">
        <v>1600</v>
      </c>
      <c r="N77" s="32"/>
      <c r="O77" s="7"/>
      <c r="P77" s="7"/>
    </row>
    <row r="78" s="2" customFormat="1" ht="54" spans="1:16">
      <c r="A78" s="19">
        <v>75</v>
      </c>
      <c r="B78" s="20" t="s">
        <v>408</v>
      </c>
      <c r="C78" s="20" t="s">
        <v>676</v>
      </c>
      <c r="D78" s="20" t="s">
        <v>677</v>
      </c>
      <c r="E78" s="21" t="s">
        <v>678</v>
      </c>
      <c r="F78" s="21" t="s">
        <v>45</v>
      </c>
      <c r="G78" s="21" t="s">
        <v>46</v>
      </c>
      <c r="H78" s="22" t="s">
        <v>209</v>
      </c>
      <c r="I78" s="21" t="s">
        <v>682</v>
      </c>
      <c r="J78" s="22" t="s">
        <v>683</v>
      </c>
      <c r="K78" s="21" t="s">
        <v>50</v>
      </c>
      <c r="L78" s="21">
        <v>1</v>
      </c>
      <c r="M78" s="23">
        <v>1200</v>
      </c>
      <c r="N78" s="33"/>
      <c r="O78" s="7"/>
      <c r="P78" s="7"/>
    </row>
    <row r="79" s="2" customFormat="1" ht="48" spans="1:16">
      <c r="A79" s="19">
        <v>76</v>
      </c>
      <c r="B79" s="20" t="s">
        <v>408</v>
      </c>
      <c r="C79" s="20" t="s">
        <v>684</v>
      </c>
      <c r="D79" s="20" t="s">
        <v>685</v>
      </c>
      <c r="E79" s="21" t="s">
        <v>686</v>
      </c>
      <c r="F79" s="21" t="s">
        <v>106</v>
      </c>
      <c r="G79" s="21" t="s">
        <v>107</v>
      </c>
      <c r="H79" s="22" t="s">
        <v>687</v>
      </c>
      <c r="I79" s="21" t="s">
        <v>688</v>
      </c>
      <c r="J79" s="23">
        <v>1400242</v>
      </c>
      <c r="K79" s="21" t="s">
        <v>50</v>
      </c>
      <c r="L79" s="21">
        <v>1</v>
      </c>
      <c r="M79" s="23">
        <v>1600</v>
      </c>
      <c r="N79" s="24">
        <f>SUBTOTAL(9,M79:M80)</f>
        <v>2290</v>
      </c>
      <c r="O79" s="7"/>
      <c r="P79" s="7"/>
    </row>
    <row r="80" s="2" customFormat="1" ht="48" spans="1:16">
      <c r="A80" s="19">
        <v>77</v>
      </c>
      <c r="B80" s="20" t="s">
        <v>408</v>
      </c>
      <c r="C80" s="20" t="s">
        <v>684</v>
      </c>
      <c r="D80" s="20" t="s">
        <v>685</v>
      </c>
      <c r="E80" s="21" t="s">
        <v>686</v>
      </c>
      <c r="F80" s="21" t="s">
        <v>654</v>
      </c>
      <c r="G80" s="21" t="s">
        <v>655</v>
      </c>
      <c r="H80" s="22" t="s">
        <v>689</v>
      </c>
      <c r="I80" s="21" t="s">
        <v>690</v>
      </c>
      <c r="J80" s="23">
        <v>1303860</v>
      </c>
      <c r="K80" s="21" t="s">
        <v>50</v>
      </c>
      <c r="L80" s="21">
        <v>1</v>
      </c>
      <c r="M80" s="23">
        <v>690</v>
      </c>
      <c r="N80" s="26"/>
      <c r="O80" s="7"/>
      <c r="P80" s="7"/>
    </row>
    <row r="81" s="2" customFormat="1" ht="48" spans="1:16">
      <c r="A81" s="19">
        <v>78</v>
      </c>
      <c r="B81" s="20" t="s">
        <v>408</v>
      </c>
      <c r="C81" s="20" t="s">
        <v>691</v>
      </c>
      <c r="D81" s="20" t="s">
        <v>692</v>
      </c>
      <c r="E81" s="21" t="s">
        <v>693</v>
      </c>
      <c r="F81" s="21" t="s">
        <v>474</v>
      </c>
      <c r="G81" s="21" t="s">
        <v>475</v>
      </c>
      <c r="H81" s="22" t="s">
        <v>487</v>
      </c>
      <c r="I81" s="21" t="s">
        <v>671</v>
      </c>
      <c r="J81" s="23">
        <v>351</v>
      </c>
      <c r="K81" s="21" t="s">
        <v>167</v>
      </c>
      <c r="L81" s="21">
        <v>1</v>
      </c>
      <c r="M81" s="23">
        <v>300</v>
      </c>
      <c r="N81" s="24">
        <f>SUBTOTAL(9,M81:M82)</f>
        <v>700</v>
      </c>
      <c r="O81" s="7"/>
      <c r="P81" s="7"/>
    </row>
    <row r="82" s="2" customFormat="1" ht="54" spans="1:16">
      <c r="A82" s="19">
        <v>79</v>
      </c>
      <c r="B82" s="20" t="s">
        <v>408</v>
      </c>
      <c r="C82" s="20" t="s">
        <v>691</v>
      </c>
      <c r="D82" s="20" t="s">
        <v>692</v>
      </c>
      <c r="E82" s="21" t="s">
        <v>693</v>
      </c>
      <c r="F82" s="21" t="s">
        <v>212</v>
      </c>
      <c r="G82" s="21" t="s">
        <v>213</v>
      </c>
      <c r="H82" s="22" t="s">
        <v>569</v>
      </c>
      <c r="I82" s="21" t="s">
        <v>119</v>
      </c>
      <c r="J82" s="22" t="s">
        <v>694</v>
      </c>
      <c r="K82" s="21" t="s">
        <v>167</v>
      </c>
      <c r="L82" s="21">
        <v>1</v>
      </c>
      <c r="M82" s="23">
        <v>400</v>
      </c>
      <c r="N82" s="26"/>
      <c r="O82" s="7"/>
      <c r="P82" s="7"/>
    </row>
    <row r="83" s="2" customFormat="1" ht="54" spans="1:16">
      <c r="A83" s="19">
        <v>80</v>
      </c>
      <c r="B83" s="20" t="s">
        <v>408</v>
      </c>
      <c r="C83" s="20" t="s">
        <v>695</v>
      </c>
      <c r="D83" s="20" t="s">
        <v>696</v>
      </c>
      <c r="E83" s="21" t="s">
        <v>697</v>
      </c>
      <c r="F83" s="21" t="s">
        <v>45</v>
      </c>
      <c r="G83" s="21" t="s">
        <v>46</v>
      </c>
      <c r="H83" s="22" t="s">
        <v>698</v>
      </c>
      <c r="I83" s="21" t="s">
        <v>699</v>
      </c>
      <c r="J83" s="22" t="s">
        <v>700</v>
      </c>
      <c r="K83" s="21" t="s">
        <v>167</v>
      </c>
      <c r="L83" s="21">
        <v>1</v>
      </c>
      <c r="M83" s="23">
        <v>1200</v>
      </c>
      <c r="N83" s="24">
        <f>SUBTOTAL(9,M83:M85)</f>
        <v>1710</v>
      </c>
      <c r="O83" s="7"/>
      <c r="P83" s="7"/>
    </row>
    <row r="84" s="2" customFormat="1" ht="54" spans="1:16">
      <c r="A84" s="19">
        <v>81</v>
      </c>
      <c r="B84" s="20" t="s">
        <v>408</v>
      </c>
      <c r="C84" s="20" t="s">
        <v>695</v>
      </c>
      <c r="D84" s="20" t="s">
        <v>696</v>
      </c>
      <c r="E84" s="21" t="s">
        <v>697</v>
      </c>
      <c r="F84" s="21" t="s">
        <v>128</v>
      </c>
      <c r="G84" s="21" t="s">
        <v>129</v>
      </c>
      <c r="H84" s="22" t="s">
        <v>415</v>
      </c>
      <c r="I84" s="21" t="s">
        <v>701</v>
      </c>
      <c r="J84" s="22" t="s">
        <v>702</v>
      </c>
      <c r="K84" s="21" t="s">
        <v>167</v>
      </c>
      <c r="L84" s="21">
        <v>1</v>
      </c>
      <c r="M84" s="23">
        <v>240</v>
      </c>
      <c r="N84" s="25"/>
      <c r="O84" s="7"/>
      <c r="P84" s="7"/>
    </row>
    <row r="85" s="2" customFormat="1" ht="54" spans="1:16">
      <c r="A85" s="19">
        <v>82</v>
      </c>
      <c r="B85" s="20" t="s">
        <v>408</v>
      </c>
      <c r="C85" s="20" t="s">
        <v>695</v>
      </c>
      <c r="D85" s="20" t="s">
        <v>696</v>
      </c>
      <c r="E85" s="21" t="s">
        <v>697</v>
      </c>
      <c r="F85" s="21" t="s">
        <v>64</v>
      </c>
      <c r="G85" s="21" t="s">
        <v>65</v>
      </c>
      <c r="H85" s="22" t="s">
        <v>703</v>
      </c>
      <c r="I85" s="21" t="s">
        <v>704</v>
      </c>
      <c r="J85" s="22" t="s">
        <v>705</v>
      </c>
      <c r="K85" s="21" t="s">
        <v>167</v>
      </c>
      <c r="L85" s="21">
        <v>1</v>
      </c>
      <c r="M85" s="23">
        <v>270</v>
      </c>
      <c r="N85" s="25"/>
      <c r="O85" s="7"/>
      <c r="P85" s="7"/>
    </row>
    <row r="86" s="2" customFormat="1" ht="54" spans="1:16">
      <c r="A86" s="19">
        <v>83</v>
      </c>
      <c r="B86" s="20" t="s">
        <v>408</v>
      </c>
      <c r="C86" s="20" t="s">
        <v>706</v>
      </c>
      <c r="D86" s="20" t="s">
        <v>707</v>
      </c>
      <c r="E86" s="21" t="s">
        <v>708</v>
      </c>
      <c r="F86" s="21" t="s">
        <v>106</v>
      </c>
      <c r="G86" s="21" t="s">
        <v>107</v>
      </c>
      <c r="H86" s="22" t="s">
        <v>709</v>
      </c>
      <c r="I86" s="21" t="s">
        <v>710</v>
      </c>
      <c r="J86" s="22" t="s">
        <v>711</v>
      </c>
      <c r="K86" s="21" t="s">
        <v>167</v>
      </c>
      <c r="L86" s="21">
        <v>1</v>
      </c>
      <c r="M86" s="23">
        <v>1600</v>
      </c>
      <c r="N86" s="24">
        <f>M86+M87+M88+M89+M90</f>
        <v>2970</v>
      </c>
      <c r="O86" s="7"/>
      <c r="P86" s="7"/>
    </row>
    <row r="87" s="2" customFormat="1" ht="54" spans="1:16">
      <c r="A87" s="19">
        <v>84</v>
      </c>
      <c r="B87" s="20" t="s">
        <v>408</v>
      </c>
      <c r="C87" s="20" t="s">
        <v>706</v>
      </c>
      <c r="D87" s="20" t="s">
        <v>707</v>
      </c>
      <c r="E87" s="21" t="s">
        <v>708</v>
      </c>
      <c r="F87" s="21" t="s">
        <v>474</v>
      </c>
      <c r="G87" s="21" t="s">
        <v>475</v>
      </c>
      <c r="H87" s="22" t="s">
        <v>487</v>
      </c>
      <c r="I87" s="21" t="s">
        <v>671</v>
      </c>
      <c r="J87" s="22" t="s">
        <v>712</v>
      </c>
      <c r="K87" s="21" t="s">
        <v>167</v>
      </c>
      <c r="L87" s="21">
        <v>1</v>
      </c>
      <c r="M87" s="23">
        <v>300</v>
      </c>
      <c r="N87" s="25"/>
      <c r="O87" s="7"/>
      <c r="P87" s="7"/>
    </row>
    <row r="88" s="2" customFormat="1" ht="54" spans="1:16">
      <c r="A88" s="19">
        <v>85</v>
      </c>
      <c r="B88" s="20" t="s">
        <v>408</v>
      </c>
      <c r="C88" s="20" t="s">
        <v>706</v>
      </c>
      <c r="D88" s="20" t="s">
        <v>707</v>
      </c>
      <c r="E88" s="21" t="s">
        <v>708</v>
      </c>
      <c r="F88" s="21" t="s">
        <v>212</v>
      </c>
      <c r="G88" s="21" t="s">
        <v>213</v>
      </c>
      <c r="H88" s="22" t="s">
        <v>464</v>
      </c>
      <c r="I88" s="21" t="s">
        <v>119</v>
      </c>
      <c r="J88" s="22" t="s">
        <v>713</v>
      </c>
      <c r="K88" s="21" t="s">
        <v>167</v>
      </c>
      <c r="L88" s="21">
        <v>1</v>
      </c>
      <c r="M88" s="23">
        <v>400</v>
      </c>
      <c r="N88" s="25"/>
      <c r="O88" s="7"/>
      <c r="P88" s="7"/>
    </row>
    <row r="89" s="2" customFormat="1" ht="54" spans="1:16">
      <c r="A89" s="19">
        <v>86</v>
      </c>
      <c r="B89" s="20" t="s">
        <v>408</v>
      </c>
      <c r="C89" s="20" t="s">
        <v>706</v>
      </c>
      <c r="D89" s="20" t="s">
        <v>707</v>
      </c>
      <c r="E89" s="21" t="s">
        <v>708</v>
      </c>
      <c r="F89" s="21" t="s">
        <v>212</v>
      </c>
      <c r="G89" s="21" t="s">
        <v>213</v>
      </c>
      <c r="H89" s="22" t="s">
        <v>569</v>
      </c>
      <c r="I89" s="21" t="s">
        <v>119</v>
      </c>
      <c r="J89" s="22" t="s">
        <v>714</v>
      </c>
      <c r="K89" s="21" t="s">
        <v>167</v>
      </c>
      <c r="L89" s="21">
        <v>1</v>
      </c>
      <c r="M89" s="23">
        <v>400</v>
      </c>
      <c r="N89" s="25"/>
      <c r="O89" s="7"/>
      <c r="P89" s="7"/>
    </row>
    <row r="90" s="2" customFormat="1" ht="54" spans="1:16">
      <c r="A90" s="19">
        <v>87</v>
      </c>
      <c r="B90" s="20" t="s">
        <v>408</v>
      </c>
      <c r="C90" s="20" t="s">
        <v>706</v>
      </c>
      <c r="D90" s="20" t="s">
        <v>707</v>
      </c>
      <c r="E90" s="21" t="s">
        <v>708</v>
      </c>
      <c r="F90" s="21" t="s">
        <v>64</v>
      </c>
      <c r="G90" s="21" t="s">
        <v>65</v>
      </c>
      <c r="H90" s="22" t="s">
        <v>715</v>
      </c>
      <c r="I90" s="21" t="s">
        <v>716</v>
      </c>
      <c r="J90" s="22" t="s">
        <v>717</v>
      </c>
      <c r="K90" s="21" t="s">
        <v>167</v>
      </c>
      <c r="L90" s="21">
        <v>1</v>
      </c>
      <c r="M90" s="23">
        <v>270</v>
      </c>
      <c r="N90" s="26"/>
      <c r="O90" s="7"/>
      <c r="P90" s="7"/>
    </row>
    <row r="91" s="2" customFormat="1" ht="54" spans="1:16">
      <c r="A91" s="19">
        <v>88</v>
      </c>
      <c r="B91" s="20" t="s">
        <v>408</v>
      </c>
      <c r="C91" s="20" t="s">
        <v>718</v>
      </c>
      <c r="D91" s="20" t="s">
        <v>719</v>
      </c>
      <c r="E91" s="21" t="s">
        <v>697</v>
      </c>
      <c r="F91" s="21" t="s">
        <v>212</v>
      </c>
      <c r="G91" s="21" t="s">
        <v>213</v>
      </c>
      <c r="H91" s="22" t="s">
        <v>633</v>
      </c>
      <c r="I91" s="21" t="s">
        <v>720</v>
      </c>
      <c r="J91" s="22" t="s">
        <v>721</v>
      </c>
      <c r="K91" s="21" t="s">
        <v>50</v>
      </c>
      <c r="L91" s="21">
        <v>1</v>
      </c>
      <c r="M91" s="23">
        <v>400</v>
      </c>
      <c r="N91" s="28">
        <v>400</v>
      </c>
      <c r="O91" s="7"/>
      <c r="P91" s="7"/>
    </row>
    <row r="92" s="2" customFormat="1" ht="54" spans="1:16">
      <c r="A92" s="19">
        <v>89</v>
      </c>
      <c r="B92" s="20" t="s">
        <v>408</v>
      </c>
      <c r="C92" s="20" t="s">
        <v>722</v>
      </c>
      <c r="D92" s="20" t="s">
        <v>723</v>
      </c>
      <c r="E92" s="21" t="s">
        <v>724</v>
      </c>
      <c r="F92" s="21" t="s">
        <v>45</v>
      </c>
      <c r="G92" s="21" t="s">
        <v>46</v>
      </c>
      <c r="H92" s="22" t="s">
        <v>725</v>
      </c>
      <c r="I92" s="21" t="s">
        <v>139</v>
      </c>
      <c r="J92" s="22" t="s">
        <v>639</v>
      </c>
      <c r="K92" s="21" t="s">
        <v>50</v>
      </c>
      <c r="L92" s="21">
        <v>1</v>
      </c>
      <c r="M92" s="23">
        <v>1200</v>
      </c>
      <c r="N92" s="24">
        <f>SUBTOTAL(9,M92:M93)</f>
        <v>2800</v>
      </c>
      <c r="O92" s="7"/>
      <c r="P92" s="7"/>
    </row>
    <row r="93" s="2" customFormat="1" ht="54" spans="1:16">
      <c r="A93" s="19">
        <v>90</v>
      </c>
      <c r="B93" s="20" t="s">
        <v>408</v>
      </c>
      <c r="C93" s="20" t="s">
        <v>722</v>
      </c>
      <c r="D93" s="20" t="s">
        <v>723</v>
      </c>
      <c r="E93" s="21" t="s">
        <v>724</v>
      </c>
      <c r="F93" s="21" t="s">
        <v>106</v>
      </c>
      <c r="G93" s="21" t="s">
        <v>107</v>
      </c>
      <c r="H93" s="22" t="s">
        <v>390</v>
      </c>
      <c r="I93" s="21" t="s">
        <v>710</v>
      </c>
      <c r="J93" s="22" t="s">
        <v>726</v>
      </c>
      <c r="K93" s="21" t="s">
        <v>50</v>
      </c>
      <c r="L93" s="21">
        <v>1</v>
      </c>
      <c r="M93" s="23">
        <v>1600</v>
      </c>
      <c r="N93" s="26"/>
      <c r="O93" s="7"/>
      <c r="P93" s="7"/>
    </row>
    <row r="94" s="2" customFormat="1" ht="54" spans="1:16">
      <c r="A94" s="19">
        <v>91</v>
      </c>
      <c r="B94" s="20" t="s">
        <v>408</v>
      </c>
      <c r="C94" s="20" t="s">
        <v>727</v>
      </c>
      <c r="D94" s="20" t="s">
        <v>728</v>
      </c>
      <c r="E94" s="21" t="s">
        <v>729</v>
      </c>
      <c r="F94" s="21" t="s">
        <v>546</v>
      </c>
      <c r="G94" s="21" t="s">
        <v>547</v>
      </c>
      <c r="H94" s="22" t="s">
        <v>730</v>
      </c>
      <c r="I94" s="21" t="s">
        <v>396</v>
      </c>
      <c r="J94" s="22" t="s">
        <v>731</v>
      </c>
      <c r="K94" s="21" t="s">
        <v>50</v>
      </c>
      <c r="L94" s="21">
        <v>1</v>
      </c>
      <c r="M94" s="23">
        <v>600</v>
      </c>
      <c r="N94" s="28">
        <v>600</v>
      </c>
      <c r="O94" s="7"/>
      <c r="P94" s="7"/>
    </row>
    <row r="95" s="2" customFormat="1" ht="54" spans="1:16">
      <c r="A95" s="19">
        <v>92</v>
      </c>
      <c r="B95" s="20" t="s">
        <v>408</v>
      </c>
      <c r="C95" s="20" t="s">
        <v>732</v>
      </c>
      <c r="D95" s="20" t="s">
        <v>733</v>
      </c>
      <c r="E95" s="21" t="s">
        <v>734</v>
      </c>
      <c r="F95" s="21" t="s">
        <v>212</v>
      </c>
      <c r="G95" s="21" t="s">
        <v>213</v>
      </c>
      <c r="H95" s="22" t="s">
        <v>574</v>
      </c>
      <c r="I95" s="21" t="s">
        <v>682</v>
      </c>
      <c r="J95" s="22" t="s">
        <v>735</v>
      </c>
      <c r="K95" s="21" t="s">
        <v>50</v>
      </c>
      <c r="L95" s="21">
        <v>1</v>
      </c>
      <c r="M95" s="23">
        <v>400</v>
      </c>
      <c r="N95" s="24">
        <f>SUBTOTAL(9,M95:M96)</f>
        <v>800</v>
      </c>
      <c r="O95" s="7"/>
      <c r="P95" s="7"/>
    </row>
    <row r="96" s="2" customFormat="1" ht="54" spans="1:16">
      <c r="A96" s="19">
        <v>93</v>
      </c>
      <c r="B96" s="20" t="s">
        <v>408</v>
      </c>
      <c r="C96" s="20" t="s">
        <v>732</v>
      </c>
      <c r="D96" s="20" t="s">
        <v>733</v>
      </c>
      <c r="E96" s="21" t="s">
        <v>734</v>
      </c>
      <c r="F96" s="21" t="s">
        <v>212</v>
      </c>
      <c r="G96" s="21" t="s">
        <v>213</v>
      </c>
      <c r="H96" s="22" t="s">
        <v>574</v>
      </c>
      <c r="I96" s="21" t="s">
        <v>296</v>
      </c>
      <c r="J96" s="22" t="s">
        <v>736</v>
      </c>
      <c r="K96" s="21" t="s">
        <v>50</v>
      </c>
      <c r="L96" s="21">
        <v>1</v>
      </c>
      <c r="M96" s="23">
        <v>400</v>
      </c>
      <c r="N96" s="26"/>
      <c r="O96" s="7"/>
      <c r="P96" s="7"/>
    </row>
    <row r="97" s="2" customFormat="1" ht="54" spans="1:16">
      <c r="A97" s="19">
        <v>94</v>
      </c>
      <c r="B97" s="20" t="s">
        <v>408</v>
      </c>
      <c r="C97" s="20" t="s">
        <v>737</v>
      </c>
      <c r="D97" s="20" t="s">
        <v>738</v>
      </c>
      <c r="E97" s="21" t="s">
        <v>697</v>
      </c>
      <c r="F97" s="21" t="s">
        <v>212</v>
      </c>
      <c r="G97" s="21" t="s">
        <v>213</v>
      </c>
      <c r="H97" s="22" t="s">
        <v>464</v>
      </c>
      <c r="I97" s="21" t="s">
        <v>437</v>
      </c>
      <c r="J97" s="22" t="s">
        <v>739</v>
      </c>
      <c r="K97" s="21" t="s">
        <v>167</v>
      </c>
      <c r="L97" s="21">
        <v>1</v>
      </c>
      <c r="M97" s="23">
        <v>400</v>
      </c>
      <c r="N97" s="28">
        <v>400</v>
      </c>
      <c r="O97" s="7"/>
      <c r="P97" s="7"/>
    </row>
    <row r="98" s="2" customFormat="1" ht="54" spans="1:16">
      <c r="A98" s="19">
        <v>95</v>
      </c>
      <c r="B98" s="20" t="s">
        <v>408</v>
      </c>
      <c r="C98" s="20" t="s">
        <v>740</v>
      </c>
      <c r="D98" s="20" t="s">
        <v>741</v>
      </c>
      <c r="E98" s="21" t="s">
        <v>697</v>
      </c>
      <c r="F98" s="21" t="s">
        <v>212</v>
      </c>
      <c r="G98" s="21" t="s">
        <v>213</v>
      </c>
      <c r="H98" s="22" t="s">
        <v>464</v>
      </c>
      <c r="I98" s="21" t="s">
        <v>437</v>
      </c>
      <c r="J98" s="22" t="s">
        <v>742</v>
      </c>
      <c r="K98" s="21" t="s">
        <v>167</v>
      </c>
      <c r="L98" s="21">
        <v>1</v>
      </c>
      <c r="M98" s="23">
        <v>400</v>
      </c>
      <c r="N98" s="28">
        <v>400</v>
      </c>
      <c r="O98" s="7"/>
      <c r="P98" s="7"/>
    </row>
    <row r="99" s="2" customFormat="1" ht="90" spans="1:16">
      <c r="A99" s="19">
        <v>96</v>
      </c>
      <c r="B99" s="20" t="s">
        <v>408</v>
      </c>
      <c r="C99" s="20" t="s">
        <v>743</v>
      </c>
      <c r="D99" s="20" t="s">
        <v>744</v>
      </c>
      <c r="E99" s="21" t="s">
        <v>745</v>
      </c>
      <c r="F99" s="29" t="s">
        <v>113</v>
      </c>
      <c r="G99" s="29" t="s">
        <v>114</v>
      </c>
      <c r="H99" s="22" t="s">
        <v>746</v>
      </c>
      <c r="I99" s="21" t="s">
        <v>747</v>
      </c>
      <c r="J99" s="22" t="s">
        <v>748</v>
      </c>
      <c r="K99" s="21" t="s">
        <v>50</v>
      </c>
      <c r="L99" s="21">
        <v>1</v>
      </c>
      <c r="M99" s="34">
        <v>1500</v>
      </c>
      <c r="N99" s="24">
        <f>SUBTOTAL(9,M99:M102)</f>
        <v>3370</v>
      </c>
      <c r="O99" s="7"/>
      <c r="P99" s="7"/>
    </row>
    <row r="100" s="2" customFormat="1" ht="48" spans="1:16">
      <c r="A100" s="19">
        <v>97</v>
      </c>
      <c r="B100" s="20" t="s">
        <v>408</v>
      </c>
      <c r="C100" s="20" t="s">
        <v>743</v>
      </c>
      <c r="D100" s="20" t="s">
        <v>744</v>
      </c>
      <c r="E100" s="21" t="s">
        <v>745</v>
      </c>
      <c r="F100" s="21" t="s">
        <v>45</v>
      </c>
      <c r="G100" s="21" t="s">
        <v>46</v>
      </c>
      <c r="H100" s="22" t="s">
        <v>749</v>
      </c>
      <c r="I100" s="21" t="s">
        <v>750</v>
      </c>
      <c r="J100" s="23">
        <v>311</v>
      </c>
      <c r="K100" s="21" t="s">
        <v>50</v>
      </c>
      <c r="L100" s="21">
        <v>1</v>
      </c>
      <c r="M100" s="35">
        <v>1200</v>
      </c>
      <c r="N100" s="25"/>
      <c r="O100" s="7"/>
      <c r="P100" s="7"/>
    </row>
    <row r="101" s="2" customFormat="1" ht="54" spans="1:16">
      <c r="A101" s="19">
        <v>98</v>
      </c>
      <c r="B101" s="20" t="s">
        <v>408</v>
      </c>
      <c r="C101" s="20" t="s">
        <v>743</v>
      </c>
      <c r="D101" s="20" t="s">
        <v>744</v>
      </c>
      <c r="E101" s="21" t="s">
        <v>745</v>
      </c>
      <c r="F101" s="21" t="s">
        <v>212</v>
      </c>
      <c r="G101" s="21" t="s">
        <v>213</v>
      </c>
      <c r="H101" s="22" t="s">
        <v>581</v>
      </c>
      <c r="I101" s="21" t="s">
        <v>751</v>
      </c>
      <c r="J101" s="22" t="s">
        <v>752</v>
      </c>
      <c r="K101" s="21" t="s">
        <v>50</v>
      </c>
      <c r="L101" s="21">
        <v>1</v>
      </c>
      <c r="M101" s="34">
        <v>400</v>
      </c>
      <c r="N101" s="25"/>
      <c r="O101" s="7"/>
      <c r="P101" s="7"/>
    </row>
    <row r="102" s="2" customFormat="1" ht="48" spans="1:16">
      <c r="A102" s="19">
        <v>99</v>
      </c>
      <c r="B102" s="20" t="s">
        <v>408</v>
      </c>
      <c r="C102" s="20" t="s">
        <v>743</v>
      </c>
      <c r="D102" s="20" t="s">
        <v>744</v>
      </c>
      <c r="E102" s="21" t="s">
        <v>745</v>
      </c>
      <c r="F102" s="21" t="s">
        <v>64</v>
      </c>
      <c r="G102" s="21" t="s">
        <v>65</v>
      </c>
      <c r="H102" s="22" t="s">
        <v>753</v>
      </c>
      <c r="I102" s="21" t="s">
        <v>754</v>
      </c>
      <c r="J102" s="23">
        <v>51255</v>
      </c>
      <c r="K102" s="21" t="s">
        <v>50</v>
      </c>
      <c r="L102" s="21">
        <v>1</v>
      </c>
      <c r="M102" s="34">
        <v>270</v>
      </c>
      <c r="N102" s="26"/>
      <c r="O102" s="7"/>
      <c r="P102" s="7"/>
    </row>
    <row r="103" s="2" customFormat="1" ht="54" spans="1:16">
      <c r="A103" s="19">
        <v>100</v>
      </c>
      <c r="B103" s="20" t="s">
        <v>408</v>
      </c>
      <c r="C103" s="20" t="s">
        <v>755</v>
      </c>
      <c r="D103" s="20" t="s">
        <v>756</v>
      </c>
      <c r="E103" s="21" t="s">
        <v>757</v>
      </c>
      <c r="F103" s="21" t="s">
        <v>45</v>
      </c>
      <c r="G103" s="21" t="s">
        <v>46</v>
      </c>
      <c r="H103" s="22" t="s">
        <v>758</v>
      </c>
      <c r="I103" s="21" t="s">
        <v>379</v>
      </c>
      <c r="J103" s="22" t="s">
        <v>759</v>
      </c>
      <c r="K103" s="21" t="s">
        <v>50</v>
      </c>
      <c r="L103" s="21">
        <v>1</v>
      </c>
      <c r="M103" s="23">
        <v>1200</v>
      </c>
      <c r="N103" s="24">
        <f>SUBTOTAL(9,M103:M105)</f>
        <v>2800</v>
      </c>
      <c r="O103" s="7"/>
      <c r="P103" s="7"/>
    </row>
    <row r="104" s="2" customFormat="1" ht="54" spans="1:16">
      <c r="A104" s="19">
        <v>101</v>
      </c>
      <c r="B104" s="20" t="s">
        <v>408</v>
      </c>
      <c r="C104" s="20" t="s">
        <v>755</v>
      </c>
      <c r="D104" s="20" t="s">
        <v>756</v>
      </c>
      <c r="E104" s="21" t="s">
        <v>757</v>
      </c>
      <c r="F104" s="21" t="s">
        <v>45</v>
      </c>
      <c r="G104" s="21" t="s">
        <v>46</v>
      </c>
      <c r="H104" s="22" t="s">
        <v>118</v>
      </c>
      <c r="I104" s="21" t="s">
        <v>760</v>
      </c>
      <c r="J104" s="22" t="s">
        <v>761</v>
      </c>
      <c r="K104" s="21" t="s">
        <v>50</v>
      </c>
      <c r="L104" s="21">
        <v>1</v>
      </c>
      <c r="M104" s="23">
        <v>1200</v>
      </c>
      <c r="N104" s="25"/>
      <c r="O104" s="7"/>
      <c r="P104" s="7"/>
    </row>
    <row r="105" s="2" customFormat="1" ht="54" spans="1:16">
      <c r="A105" s="19">
        <v>102</v>
      </c>
      <c r="B105" s="20" t="s">
        <v>408</v>
      </c>
      <c r="C105" s="20" t="s">
        <v>755</v>
      </c>
      <c r="D105" s="20" t="s">
        <v>756</v>
      </c>
      <c r="E105" s="21" t="s">
        <v>757</v>
      </c>
      <c r="F105" s="21" t="s">
        <v>212</v>
      </c>
      <c r="G105" s="21" t="s">
        <v>213</v>
      </c>
      <c r="H105" s="22" t="s">
        <v>464</v>
      </c>
      <c r="I105" s="21" t="s">
        <v>593</v>
      </c>
      <c r="J105" s="22" t="s">
        <v>762</v>
      </c>
      <c r="K105" s="21" t="s">
        <v>50</v>
      </c>
      <c r="L105" s="21">
        <v>1</v>
      </c>
      <c r="M105" s="23">
        <v>400</v>
      </c>
      <c r="N105" s="26"/>
      <c r="O105" s="7"/>
      <c r="P105" s="7"/>
    </row>
    <row r="106" s="2" customFormat="1" ht="40.5" spans="1:16">
      <c r="A106" s="19">
        <v>103</v>
      </c>
      <c r="B106" s="20" t="s">
        <v>408</v>
      </c>
      <c r="C106" s="20" t="s">
        <v>763</v>
      </c>
      <c r="D106" s="20" t="s">
        <v>764</v>
      </c>
      <c r="E106" s="21" t="s">
        <v>765</v>
      </c>
      <c r="F106" s="21" t="s">
        <v>60</v>
      </c>
      <c r="G106" s="21" t="s">
        <v>61</v>
      </c>
      <c r="H106" s="22" t="s">
        <v>766</v>
      </c>
      <c r="I106" s="21" t="s">
        <v>767</v>
      </c>
      <c r="J106" s="22" t="s">
        <v>768</v>
      </c>
      <c r="K106" s="21" t="s">
        <v>167</v>
      </c>
      <c r="L106" s="21">
        <v>1</v>
      </c>
      <c r="M106" s="23">
        <v>3850</v>
      </c>
      <c r="N106" s="24">
        <f>SUBTOTAL(9,M106:M108)</f>
        <v>5470</v>
      </c>
      <c r="O106" s="7"/>
      <c r="P106" s="7"/>
    </row>
    <row r="107" s="2" customFormat="1" ht="54" spans="1:16">
      <c r="A107" s="19">
        <v>104</v>
      </c>
      <c r="B107" s="20" t="s">
        <v>408</v>
      </c>
      <c r="C107" s="20" t="s">
        <v>763</v>
      </c>
      <c r="D107" s="20" t="s">
        <v>764</v>
      </c>
      <c r="E107" s="21" t="s">
        <v>765</v>
      </c>
      <c r="F107" s="21" t="s">
        <v>45</v>
      </c>
      <c r="G107" s="21" t="s">
        <v>46</v>
      </c>
      <c r="H107" s="22" t="s">
        <v>769</v>
      </c>
      <c r="I107" s="21" t="s">
        <v>96</v>
      </c>
      <c r="J107" s="22" t="s">
        <v>770</v>
      </c>
      <c r="K107" s="21" t="s">
        <v>167</v>
      </c>
      <c r="L107" s="21">
        <v>1</v>
      </c>
      <c r="M107" s="23">
        <v>1200</v>
      </c>
      <c r="N107" s="25"/>
      <c r="O107" s="7"/>
      <c r="P107" s="7"/>
    </row>
    <row r="108" s="2" customFormat="1" ht="40.5" spans="1:16">
      <c r="A108" s="19">
        <v>105</v>
      </c>
      <c r="B108" s="20" t="s">
        <v>408</v>
      </c>
      <c r="C108" s="20" t="s">
        <v>763</v>
      </c>
      <c r="D108" s="20" t="s">
        <v>764</v>
      </c>
      <c r="E108" s="21" t="s">
        <v>765</v>
      </c>
      <c r="F108" s="21" t="s">
        <v>92</v>
      </c>
      <c r="G108" s="21" t="s">
        <v>93</v>
      </c>
      <c r="H108" s="22" t="s">
        <v>771</v>
      </c>
      <c r="I108" s="21" t="s">
        <v>772</v>
      </c>
      <c r="J108" s="23">
        <v>110201330</v>
      </c>
      <c r="K108" s="21" t="s">
        <v>167</v>
      </c>
      <c r="L108" s="21">
        <v>1</v>
      </c>
      <c r="M108" s="23">
        <v>420</v>
      </c>
      <c r="N108" s="26"/>
      <c r="O108" s="7"/>
      <c r="P108" s="7"/>
    </row>
    <row r="109" s="2" customFormat="1" ht="54" spans="1:16">
      <c r="A109" s="19">
        <v>106</v>
      </c>
      <c r="B109" s="20" t="s">
        <v>408</v>
      </c>
      <c r="C109" s="20" t="s">
        <v>773</v>
      </c>
      <c r="D109" s="20" t="s">
        <v>774</v>
      </c>
      <c r="E109" s="21" t="s">
        <v>775</v>
      </c>
      <c r="F109" s="21" t="s">
        <v>212</v>
      </c>
      <c r="G109" s="21" t="s">
        <v>213</v>
      </c>
      <c r="H109" s="22" t="s">
        <v>464</v>
      </c>
      <c r="I109" s="21" t="s">
        <v>119</v>
      </c>
      <c r="J109" s="22" t="s">
        <v>776</v>
      </c>
      <c r="K109" s="21" t="s">
        <v>167</v>
      </c>
      <c r="L109" s="21">
        <v>1</v>
      </c>
      <c r="M109" s="23">
        <v>400</v>
      </c>
      <c r="N109" s="24">
        <f>SUBTOTAL(9,M109:M111)</f>
        <v>1000</v>
      </c>
      <c r="O109" s="7"/>
      <c r="P109" s="7"/>
    </row>
    <row r="110" s="2" customFormat="1" ht="54" spans="1:16">
      <c r="A110" s="19">
        <v>107</v>
      </c>
      <c r="B110" s="20" t="s">
        <v>408</v>
      </c>
      <c r="C110" s="20" t="s">
        <v>773</v>
      </c>
      <c r="D110" s="20" t="s">
        <v>774</v>
      </c>
      <c r="E110" s="21" t="s">
        <v>775</v>
      </c>
      <c r="F110" s="21" t="s">
        <v>474</v>
      </c>
      <c r="G110" s="21" t="s">
        <v>475</v>
      </c>
      <c r="H110" s="22" t="s">
        <v>479</v>
      </c>
      <c r="I110" s="21" t="s">
        <v>480</v>
      </c>
      <c r="J110" s="22" t="s">
        <v>777</v>
      </c>
      <c r="K110" s="21" t="s">
        <v>167</v>
      </c>
      <c r="L110" s="21">
        <v>1</v>
      </c>
      <c r="M110" s="23">
        <v>300</v>
      </c>
      <c r="N110" s="25"/>
      <c r="O110" s="7"/>
      <c r="P110" s="7"/>
    </row>
    <row r="111" s="2" customFormat="1" ht="54" spans="1:16">
      <c r="A111" s="19">
        <v>108</v>
      </c>
      <c r="B111" s="20" t="s">
        <v>408</v>
      </c>
      <c r="C111" s="20" t="s">
        <v>773</v>
      </c>
      <c r="D111" s="20" t="s">
        <v>774</v>
      </c>
      <c r="E111" s="21" t="s">
        <v>775</v>
      </c>
      <c r="F111" s="21" t="s">
        <v>474</v>
      </c>
      <c r="G111" s="21" t="s">
        <v>475</v>
      </c>
      <c r="H111" s="22" t="s">
        <v>778</v>
      </c>
      <c r="I111" s="21" t="s">
        <v>779</v>
      </c>
      <c r="J111" s="22" t="s">
        <v>780</v>
      </c>
      <c r="K111" s="21" t="s">
        <v>167</v>
      </c>
      <c r="L111" s="21">
        <v>1</v>
      </c>
      <c r="M111" s="23">
        <v>300</v>
      </c>
      <c r="N111" s="26"/>
      <c r="O111" s="7"/>
      <c r="P111" s="7"/>
    </row>
    <row r="112" s="2" customFormat="1" ht="54" spans="1:16">
      <c r="A112" s="19">
        <v>109</v>
      </c>
      <c r="B112" s="20" t="s">
        <v>408</v>
      </c>
      <c r="C112" s="20" t="s">
        <v>781</v>
      </c>
      <c r="D112" s="20" t="s">
        <v>782</v>
      </c>
      <c r="E112" s="21" t="s">
        <v>783</v>
      </c>
      <c r="F112" s="21" t="s">
        <v>45</v>
      </c>
      <c r="G112" s="21" t="s">
        <v>46</v>
      </c>
      <c r="H112" s="22" t="s">
        <v>784</v>
      </c>
      <c r="I112" s="21" t="s">
        <v>240</v>
      </c>
      <c r="J112" s="22" t="s">
        <v>785</v>
      </c>
      <c r="K112" s="21" t="s">
        <v>167</v>
      </c>
      <c r="L112" s="21">
        <v>1</v>
      </c>
      <c r="M112" s="23">
        <v>1200</v>
      </c>
      <c r="N112" s="24">
        <f>SUBTOTAL(9,M112:M113)</f>
        <v>2400</v>
      </c>
      <c r="O112" s="7"/>
      <c r="P112" s="7"/>
    </row>
    <row r="113" s="2" customFormat="1" ht="54" spans="1:16">
      <c r="A113" s="19">
        <v>110</v>
      </c>
      <c r="B113" s="20" t="s">
        <v>408</v>
      </c>
      <c r="C113" s="20" t="s">
        <v>781</v>
      </c>
      <c r="D113" s="20" t="s">
        <v>782</v>
      </c>
      <c r="E113" s="21" t="s">
        <v>783</v>
      </c>
      <c r="F113" s="21" t="s">
        <v>45</v>
      </c>
      <c r="G113" s="21" t="s">
        <v>46</v>
      </c>
      <c r="H113" s="22" t="s">
        <v>786</v>
      </c>
      <c r="I113" s="21" t="s">
        <v>240</v>
      </c>
      <c r="J113" s="22" t="s">
        <v>787</v>
      </c>
      <c r="K113" s="21" t="s">
        <v>167</v>
      </c>
      <c r="L113" s="21">
        <v>1</v>
      </c>
      <c r="M113" s="23">
        <v>1200</v>
      </c>
      <c r="N113" s="26"/>
      <c r="O113" s="7"/>
      <c r="P113" s="7"/>
    </row>
    <row r="114" s="2" customFormat="1" ht="54" spans="1:16">
      <c r="A114" s="19">
        <v>111</v>
      </c>
      <c r="B114" s="20" t="s">
        <v>408</v>
      </c>
      <c r="C114" s="20" t="s">
        <v>788</v>
      </c>
      <c r="D114" s="20" t="s">
        <v>789</v>
      </c>
      <c r="E114" s="21" t="s">
        <v>790</v>
      </c>
      <c r="F114" s="21" t="s">
        <v>546</v>
      </c>
      <c r="G114" s="21" t="s">
        <v>547</v>
      </c>
      <c r="H114" s="22" t="s">
        <v>791</v>
      </c>
      <c r="I114" s="21" t="s">
        <v>391</v>
      </c>
      <c r="J114" s="22" t="s">
        <v>792</v>
      </c>
      <c r="K114" s="21" t="s">
        <v>167</v>
      </c>
      <c r="L114" s="21">
        <v>1</v>
      </c>
      <c r="M114" s="23">
        <v>600</v>
      </c>
      <c r="N114" s="24">
        <f>SUBTOTAL(9,M114:M116)</f>
        <v>2100</v>
      </c>
      <c r="O114" s="7"/>
      <c r="P114" s="7"/>
    </row>
    <row r="115" s="2" customFormat="1" ht="54" spans="1:16">
      <c r="A115" s="19">
        <v>112</v>
      </c>
      <c r="B115" s="20" t="s">
        <v>408</v>
      </c>
      <c r="C115" s="20" t="s">
        <v>788</v>
      </c>
      <c r="D115" s="20" t="s">
        <v>789</v>
      </c>
      <c r="E115" s="21" t="s">
        <v>790</v>
      </c>
      <c r="F115" s="21" t="s">
        <v>45</v>
      </c>
      <c r="G115" s="21" t="s">
        <v>46</v>
      </c>
      <c r="H115" s="22" t="s">
        <v>793</v>
      </c>
      <c r="I115" s="21" t="s">
        <v>447</v>
      </c>
      <c r="J115" s="22" t="s">
        <v>794</v>
      </c>
      <c r="K115" s="21" t="s">
        <v>167</v>
      </c>
      <c r="L115" s="21">
        <v>1</v>
      </c>
      <c r="M115" s="23">
        <v>1200</v>
      </c>
      <c r="N115" s="25"/>
      <c r="O115" s="7"/>
      <c r="P115" s="7"/>
    </row>
    <row r="116" s="2" customFormat="1" ht="54" spans="1:16">
      <c r="A116" s="19">
        <v>113</v>
      </c>
      <c r="B116" s="20" t="s">
        <v>408</v>
      </c>
      <c r="C116" s="20" t="s">
        <v>788</v>
      </c>
      <c r="D116" s="20" t="s">
        <v>789</v>
      </c>
      <c r="E116" s="21" t="s">
        <v>790</v>
      </c>
      <c r="F116" s="21" t="s">
        <v>474</v>
      </c>
      <c r="G116" s="21" t="s">
        <v>475</v>
      </c>
      <c r="H116" s="22" t="s">
        <v>487</v>
      </c>
      <c r="I116" s="21" t="s">
        <v>795</v>
      </c>
      <c r="J116" s="22" t="s">
        <v>796</v>
      </c>
      <c r="K116" s="21" t="s">
        <v>167</v>
      </c>
      <c r="L116" s="21">
        <v>1</v>
      </c>
      <c r="M116" s="23">
        <v>300</v>
      </c>
      <c r="N116" s="26"/>
      <c r="O116" s="7"/>
      <c r="P116" s="7"/>
    </row>
    <row r="117" s="2" customFormat="1" ht="54" spans="1:16">
      <c r="A117" s="19">
        <v>114</v>
      </c>
      <c r="B117" s="20" t="s">
        <v>408</v>
      </c>
      <c r="C117" s="20" t="s">
        <v>797</v>
      </c>
      <c r="D117" s="20" t="s">
        <v>798</v>
      </c>
      <c r="E117" s="21" t="s">
        <v>799</v>
      </c>
      <c r="F117" s="21" t="s">
        <v>474</v>
      </c>
      <c r="G117" s="21" t="s">
        <v>475</v>
      </c>
      <c r="H117" s="22" t="s">
        <v>487</v>
      </c>
      <c r="I117" s="21" t="s">
        <v>800</v>
      </c>
      <c r="J117" s="22" t="s">
        <v>801</v>
      </c>
      <c r="K117" s="21" t="s">
        <v>167</v>
      </c>
      <c r="L117" s="21">
        <v>1</v>
      </c>
      <c r="M117" s="23">
        <v>300</v>
      </c>
      <c r="N117" s="28">
        <v>300</v>
      </c>
      <c r="O117" s="7"/>
      <c r="P117" s="7"/>
    </row>
    <row r="118" s="2" customFormat="1" ht="54" spans="1:16">
      <c r="A118" s="19">
        <v>115</v>
      </c>
      <c r="B118" s="20" t="s">
        <v>408</v>
      </c>
      <c r="C118" s="20" t="s">
        <v>802</v>
      </c>
      <c r="D118" s="20" t="s">
        <v>803</v>
      </c>
      <c r="E118" s="21" t="s">
        <v>804</v>
      </c>
      <c r="F118" s="21" t="s">
        <v>212</v>
      </c>
      <c r="G118" s="21" t="s">
        <v>213</v>
      </c>
      <c r="H118" s="22" t="s">
        <v>805</v>
      </c>
      <c r="I118" s="21" t="s">
        <v>119</v>
      </c>
      <c r="J118" s="22" t="s">
        <v>806</v>
      </c>
      <c r="K118" s="21" t="s">
        <v>167</v>
      </c>
      <c r="L118" s="21">
        <v>1</v>
      </c>
      <c r="M118" s="23">
        <v>400</v>
      </c>
      <c r="N118" s="28">
        <v>400</v>
      </c>
      <c r="O118" s="7"/>
      <c r="P118" s="7"/>
    </row>
    <row r="119" s="2" customFormat="1" ht="54" spans="1:16">
      <c r="A119" s="19">
        <v>116</v>
      </c>
      <c r="B119" s="20" t="s">
        <v>408</v>
      </c>
      <c r="C119" s="20" t="s">
        <v>807</v>
      </c>
      <c r="D119" s="20" t="s">
        <v>808</v>
      </c>
      <c r="E119" s="21" t="s">
        <v>809</v>
      </c>
      <c r="F119" s="21" t="s">
        <v>212</v>
      </c>
      <c r="G119" s="21" t="s">
        <v>213</v>
      </c>
      <c r="H119" s="22" t="s">
        <v>633</v>
      </c>
      <c r="I119" s="21" t="s">
        <v>810</v>
      </c>
      <c r="J119" s="22" t="s">
        <v>811</v>
      </c>
      <c r="K119" s="21" t="s">
        <v>50</v>
      </c>
      <c r="L119" s="21">
        <v>1</v>
      </c>
      <c r="M119" s="23">
        <v>400</v>
      </c>
      <c r="N119" s="28">
        <v>400</v>
      </c>
      <c r="O119" s="7"/>
      <c r="P119" s="7"/>
    </row>
    <row r="120" s="2" customFormat="1" ht="54" spans="1:16">
      <c r="A120" s="19">
        <v>117</v>
      </c>
      <c r="B120" s="20" t="s">
        <v>408</v>
      </c>
      <c r="C120" s="20" t="s">
        <v>812</v>
      </c>
      <c r="D120" s="20" t="s">
        <v>813</v>
      </c>
      <c r="E120" s="21" t="s">
        <v>814</v>
      </c>
      <c r="F120" s="21" t="s">
        <v>45</v>
      </c>
      <c r="G120" s="21" t="s">
        <v>46</v>
      </c>
      <c r="H120" s="22" t="s">
        <v>815</v>
      </c>
      <c r="I120" s="21" t="s">
        <v>816</v>
      </c>
      <c r="J120" s="22" t="s">
        <v>817</v>
      </c>
      <c r="K120" s="21" t="s">
        <v>167</v>
      </c>
      <c r="L120" s="21">
        <v>1</v>
      </c>
      <c r="M120" s="23">
        <v>1200</v>
      </c>
      <c r="N120" s="24">
        <f>SUM(M120:M122)</f>
        <v>3150</v>
      </c>
      <c r="O120" s="7"/>
      <c r="P120" s="7"/>
    </row>
    <row r="121" s="2" customFormat="1" ht="54" spans="1:16">
      <c r="A121" s="19">
        <v>118</v>
      </c>
      <c r="B121" s="20" t="s">
        <v>408</v>
      </c>
      <c r="C121" s="20" t="s">
        <v>812</v>
      </c>
      <c r="D121" s="20" t="s">
        <v>813</v>
      </c>
      <c r="E121" s="21" t="s">
        <v>814</v>
      </c>
      <c r="F121" s="21" t="s">
        <v>45</v>
      </c>
      <c r="G121" s="21" t="s">
        <v>46</v>
      </c>
      <c r="H121" s="22" t="s">
        <v>818</v>
      </c>
      <c r="I121" s="21" t="s">
        <v>96</v>
      </c>
      <c r="J121" s="22" t="s">
        <v>819</v>
      </c>
      <c r="K121" s="21" t="s">
        <v>167</v>
      </c>
      <c r="L121" s="21">
        <v>1</v>
      </c>
      <c r="M121" s="23">
        <v>1200</v>
      </c>
      <c r="N121" s="25"/>
      <c r="O121" s="7"/>
      <c r="P121" s="7"/>
    </row>
    <row r="122" s="2" customFormat="1" ht="60" spans="1:16">
      <c r="A122" s="19">
        <v>119</v>
      </c>
      <c r="B122" s="20" t="s">
        <v>408</v>
      </c>
      <c r="C122" s="20" t="s">
        <v>812</v>
      </c>
      <c r="D122" s="20" t="s">
        <v>813</v>
      </c>
      <c r="E122" s="21" t="s">
        <v>814</v>
      </c>
      <c r="F122" s="21" t="s">
        <v>252</v>
      </c>
      <c r="G122" s="21" t="s">
        <v>253</v>
      </c>
      <c r="H122" s="22" t="s">
        <v>336</v>
      </c>
      <c r="I122" s="21" t="s">
        <v>302</v>
      </c>
      <c r="J122" s="22" t="s">
        <v>820</v>
      </c>
      <c r="K122" s="21" t="s">
        <v>167</v>
      </c>
      <c r="L122" s="21">
        <v>1</v>
      </c>
      <c r="M122" s="23">
        <v>750</v>
      </c>
      <c r="N122" s="26"/>
      <c r="O122" s="7"/>
      <c r="P122" s="7"/>
    </row>
    <row r="123" s="2" customFormat="1" ht="54" spans="1:16">
      <c r="A123" s="19">
        <v>120</v>
      </c>
      <c r="B123" s="20" t="s">
        <v>408</v>
      </c>
      <c r="C123" s="20" t="s">
        <v>821</v>
      </c>
      <c r="D123" s="20" t="s">
        <v>822</v>
      </c>
      <c r="E123" s="21" t="s">
        <v>823</v>
      </c>
      <c r="F123" s="21" t="s">
        <v>212</v>
      </c>
      <c r="G123" s="21" t="s">
        <v>213</v>
      </c>
      <c r="H123" s="22" t="s">
        <v>569</v>
      </c>
      <c r="I123" s="21" t="s">
        <v>119</v>
      </c>
      <c r="J123" s="22" t="s">
        <v>824</v>
      </c>
      <c r="K123" s="21" t="s">
        <v>167</v>
      </c>
      <c r="L123" s="21">
        <v>1</v>
      </c>
      <c r="M123" s="23">
        <v>400</v>
      </c>
      <c r="N123" s="28">
        <v>400</v>
      </c>
      <c r="O123" s="7"/>
      <c r="P123" s="7"/>
    </row>
    <row r="124" s="2" customFormat="1" ht="54" spans="1:16">
      <c r="A124" s="19">
        <v>121</v>
      </c>
      <c r="B124" s="20" t="s">
        <v>408</v>
      </c>
      <c r="C124" s="20" t="s">
        <v>825</v>
      </c>
      <c r="D124" s="20" t="s">
        <v>826</v>
      </c>
      <c r="E124" s="21" t="s">
        <v>827</v>
      </c>
      <c r="F124" s="21" t="s">
        <v>212</v>
      </c>
      <c r="G124" s="21" t="s">
        <v>213</v>
      </c>
      <c r="H124" s="22" t="s">
        <v>828</v>
      </c>
      <c r="I124" s="21" t="s">
        <v>437</v>
      </c>
      <c r="J124" s="22" t="s">
        <v>829</v>
      </c>
      <c r="K124" s="21" t="s">
        <v>167</v>
      </c>
      <c r="L124" s="21">
        <v>1</v>
      </c>
      <c r="M124" s="23">
        <v>400</v>
      </c>
      <c r="N124" s="24">
        <f>SUBTOTAL(9,M124:M127)</f>
        <v>4150</v>
      </c>
      <c r="O124" s="7"/>
      <c r="P124" s="7"/>
    </row>
    <row r="125" s="2" customFormat="1" ht="54" spans="1:16">
      <c r="A125" s="19">
        <v>122</v>
      </c>
      <c r="B125" s="20" t="s">
        <v>408</v>
      </c>
      <c r="C125" s="20" t="s">
        <v>825</v>
      </c>
      <c r="D125" s="20" t="s">
        <v>826</v>
      </c>
      <c r="E125" s="21" t="s">
        <v>827</v>
      </c>
      <c r="F125" s="21" t="s">
        <v>45</v>
      </c>
      <c r="G125" s="21" t="s">
        <v>46</v>
      </c>
      <c r="H125" s="22" t="s">
        <v>290</v>
      </c>
      <c r="I125" s="21" t="s">
        <v>231</v>
      </c>
      <c r="J125" s="22" t="s">
        <v>830</v>
      </c>
      <c r="K125" s="21" t="s">
        <v>167</v>
      </c>
      <c r="L125" s="21">
        <v>1</v>
      </c>
      <c r="M125" s="23">
        <v>1200</v>
      </c>
      <c r="N125" s="25"/>
      <c r="O125" s="7"/>
      <c r="P125" s="7"/>
    </row>
    <row r="126" s="2" customFormat="1" ht="54" spans="1:16">
      <c r="A126" s="19">
        <v>123</v>
      </c>
      <c r="B126" s="20" t="s">
        <v>408</v>
      </c>
      <c r="C126" s="20" t="s">
        <v>825</v>
      </c>
      <c r="D126" s="20" t="s">
        <v>826</v>
      </c>
      <c r="E126" s="21" t="s">
        <v>827</v>
      </c>
      <c r="F126" s="21" t="s">
        <v>45</v>
      </c>
      <c r="G126" s="21" t="s">
        <v>46</v>
      </c>
      <c r="H126" s="22" t="s">
        <v>290</v>
      </c>
      <c r="I126" s="21" t="s">
        <v>231</v>
      </c>
      <c r="J126" s="22" t="s">
        <v>831</v>
      </c>
      <c r="K126" s="21" t="s">
        <v>167</v>
      </c>
      <c r="L126" s="21">
        <v>1</v>
      </c>
      <c r="M126" s="23">
        <v>1800</v>
      </c>
      <c r="N126" s="25"/>
      <c r="O126" s="7"/>
      <c r="P126" s="7"/>
    </row>
    <row r="127" s="2" customFormat="1" ht="60" spans="1:16">
      <c r="A127" s="19">
        <v>124</v>
      </c>
      <c r="B127" s="20" t="s">
        <v>408</v>
      </c>
      <c r="C127" s="20" t="s">
        <v>825</v>
      </c>
      <c r="D127" s="20" t="s">
        <v>826</v>
      </c>
      <c r="E127" s="21" t="s">
        <v>827</v>
      </c>
      <c r="F127" s="21" t="s">
        <v>252</v>
      </c>
      <c r="G127" s="21" t="s">
        <v>253</v>
      </c>
      <c r="H127" s="22" t="s">
        <v>832</v>
      </c>
      <c r="I127" s="21" t="s">
        <v>833</v>
      </c>
      <c r="J127" s="22" t="s">
        <v>834</v>
      </c>
      <c r="K127" s="21" t="s">
        <v>167</v>
      </c>
      <c r="L127" s="21">
        <v>1</v>
      </c>
      <c r="M127" s="23">
        <v>750</v>
      </c>
      <c r="N127" s="26"/>
      <c r="O127" s="7"/>
      <c r="P127" s="7"/>
    </row>
    <row r="128" s="2" customFormat="1" ht="54" spans="1:16">
      <c r="A128" s="19">
        <v>125</v>
      </c>
      <c r="B128" s="20" t="s">
        <v>408</v>
      </c>
      <c r="C128" s="20" t="s">
        <v>835</v>
      </c>
      <c r="D128" s="20" t="s">
        <v>836</v>
      </c>
      <c r="E128" s="21" t="s">
        <v>837</v>
      </c>
      <c r="F128" s="21" t="s">
        <v>212</v>
      </c>
      <c r="G128" s="21" t="s">
        <v>213</v>
      </c>
      <c r="H128" s="22" t="s">
        <v>464</v>
      </c>
      <c r="I128" s="21" t="s">
        <v>119</v>
      </c>
      <c r="J128" s="22" t="s">
        <v>838</v>
      </c>
      <c r="K128" s="21" t="s">
        <v>167</v>
      </c>
      <c r="L128" s="21">
        <v>1</v>
      </c>
      <c r="M128" s="23">
        <v>400</v>
      </c>
      <c r="N128" s="28">
        <v>400</v>
      </c>
      <c r="O128" s="7"/>
      <c r="P128" s="7"/>
    </row>
    <row r="129" s="2" customFormat="1" ht="54" spans="1:16">
      <c r="A129" s="19">
        <v>126</v>
      </c>
      <c r="B129" s="20" t="s">
        <v>408</v>
      </c>
      <c r="C129" s="20" t="s">
        <v>839</v>
      </c>
      <c r="D129" s="20" t="s">
        <v>840</v>
      </c>
      <c r="E129" s="21" t="s">
        <v>841</v>
      </c>
      <c r="F129" s="21" t="s">
        <v>45</v>
      </c>
      <c r="G129" s="21" t="s">
        <v>46</v>
      </c>
      <c r="H129" s="22" t="s">
        <v>842</v>
      </c>
      <c r="I129" s="21" t="s">
        <v>240</v>
      </c>
      <c r="J129" s="22" t="s">
        <v>843</v>
      </c>
      <c r="K129" s="21" t="s">
        <v>167</v>
      </c>
      <c r="L129" s="21">
        <v>1</v>
      </c>
      <c r="M129" s="23">
        <v>1200</v>
      </c>
      <c r="N129" s="24">
        <f>SUBTOTAL(9,M129:M131)</f>
        <v>2000</v>
      </c>
      <c r="O129" s="7"/>
      <c r="P129" s="7"/>
    </row>
    <row r="130" s="2" customFormat="1" ht="54" spans="1:16">
      <c r="A130" s="19">
        <v>127</v>
      </c>
      <c r="B130" s="20" t="s">
        <v>408</v>
      </c>
      <c r="C130" s="20" t="s">
        <v>839</v>
      </c>
      <c r="D130" s="20" t="s">
        <v>840</v>
      </c>
      <c r="E130" s="21" t="s">
        <v>841</v>
      </c>
      <c r="F130" s="21" t="s">
        <v>212</v>
      </c>
      <c r="G130" s="21" t="s">
        <v>213</v>
      </c>
      <c r="H130" s="22" t="s">
        <v>569</v>
      </c>
      <c r="I130" s="21" t="s">
        <v>119</v>
      </c>
      <c r="J130" s="22" t="s">
        <v>844</v>
      </c>
      <c r="K130" s="21" t="s">
        <v>167</v>
      </c>
      <c r="L130" s="21">
        <v>1</v>
      </c>
      <c r="M130" s="23">
        <v>400</v>
      </c>
      <c r="N130" s="25"/>
      <c r="O130" s="7"/>
      <c r="P130" s="7"/>
    </row>
    <row r="131" s="2" customFormat="1" ht="54" spans="1:16">
      <c r="A131" s="19">
        <v>128</v>
      </c>
      <c r="B131" s="20" t="s">
        <v>408</v>
      </c>
      <c r="C131" s="20" t="s">
        <v>839</v>
      </c>
      <c r="D131" s="20" t="s">
        <v>840</v>
      </c>
      <c r="E131" s="21" t="s">
        <v>841</v>
      </c>
      <c r="F131" s="21" t="s">
        <v>212</v>
      </c>
      <c r="G131" s="21" t="s">
        <v>213</v>
      </c>
      <c r="H131" s="22" t="s">
        <v>569</v>
      </c>
      <c r="I131" s="21" t="s">
        <v>119</v>
      </c>
      <c r="J131" s="22" t="s">
        <v>845</v>
      </c>
      <c r="K131" s="21" t="s">
        <v>167</v>
      </c>
      <c r="L131" s="21">
        <v>1</v>
      </c>
      <c r="M131" s="23">
        <v>400</v>
      </c>
      <c r="N131" s="26"/>
      <c r="O131" s="7"/>
      <c r="P131" s="7"/>
    </row>
    <row r="132" s="2" customFormat="1" ht="48" spans="1:16">
      <c r="A132" s="19">
        <v>129</v>
      </c>
      <c r="B132" s="20" t="s">
        <v>408</v>
      </c>
      <c r="C132" s="20" t="s">
        <v>846</v>
      </c>
      <c r="D132" s="20" t="s">
        <v>847</v>
      </c>
      <c r="E132" s="21" t="s">
        <v>848</v>
      </c>
      <c r="F132" s="21" t="s">
        <v>402</v>
      </c>
      <c r="G132" s="21" t="s">
        <v>403</v>
      </c>
      <c r="H132" s="22" t="s">
        <v>849</v>
      </c>
      <c r="I132" s="21" t="s">
        <v>850</v>
      </c>
      <c r="J132" s="22" t="s">
        <v>851</v>
      </c>
      <c r="K132" s="21" t="s">
        <v>167</v>
      </c>
      <c r="L132" s="21">
        <v>1</v>
      </c>
      <c r="M132" s="23">
        <v>7200</v>
      </c>
      <c r="N132" s="28">
        <v>7200</v>
      </c>
      <c r="O132" s="7"/>
      <c r="P132" s="7"/>
    </row>
    <row r="133" s="2" customFormat="1" ht="54" spans="1:16">
      <c r="A133" s="19">
        <v>130</v>
      </c>
      <c r="B133" s="20" t="s">
        <v>408</v>
      </c>
      <c r="C133" s="20" t="s">
        <v>852</v>
      </c>
      <c r="D133" s="20" t="s">
        <v>853</v>
      </c>
      <c r="E133" s="21" t="s">
        <v>854</v>
      </c>
      <c r="F133" s="21" t="s">
        <v>212</v>
      </c>
      <c r="G133" s="21" t="s">
        <v>213</v>
      </c>
      <c r="H133" s="22" t="s">
        <v>828</v>
      </c>
      <c r="I133" s="21" t="s">
        <v>595</v>
      </c>
      <c r="J133" s="22" t="s">
        <v>855</v>
      </c>
      <c r="K133" s="21" t="s">
        <v>167</v>
      </c>
      <c r="L133" s="21">
        <v>1</v>
      </c>
      <c r="M133" s="23">
        <v>400</v>
      </c>
      <c r="N133" s="24">
        <f>SUBTOTAL(9,M133:M134)</f>
        <v>1600</v>
      </c>
      <c r="O133" s="7"/>
      <c r="P133" s="7"/>
    </row>
    <row r="134" s="2" customFormat="1" ht="54" spans="1:16">
      <c r="A134" s="19">
        <v>131</v>
      </c>
      <c r="B134" s="20" t="s">
        <v>408</v>
      </c>
      <c r="C134" s="20" t="s">
        <v>852</v>
      </c>
      <c r="D134" s="20" t="s">
        <v>853</v>
      </c>
      <c r="E134" s="21" t="s">
        <v>854</v>
      </c>
      <c r="F134" s="21" t="s">
        <v>45</v>
      </c>
      <c r="G134" s="21" t="s">
        <v>46</v>
      </c>
      <c r="H134" s="22" t="s">
        <v>856</v>
      </c>
      <c r="I134" s="21" t="s">
        <v>250</v>
      </c>
      <c r="J134" s="22" t="s">
        <v>857</v>
      </c>
      <c r="K134" s="21" t="s">
        <v>167</v>
      </c>
      <c r="L134" s="21">
        <v>1</v>
      </c>
      <c r="M134" s="23">
        <v>1200</v>
      </c>
      <c r="N134" s="26"/>
      <c r="O134" s="7"/>
      <c r="P134" s="7"/>
    </row>
    <row r="135" s="2" customFormat="1" ht="54" spans="1:16">
      <c r="A135" s="19">
        <v>132</v>
      </c>
      <c r="B135" s="20" t="s">
        <v>408</v>
      </c>
      <c r="C135" s="20" t="s">
        <v>858</v>
      </c>
      <c r="D135" s="20" t="s">
        <v>859</v>
      </c>
      <c r="E135" s="21" t="s">
        <v>860</v>
      </c>
      <c r="F135" s="21" t="s">
        <v>212</v>
      </c>
      <c r="G135" s="21" t="s">
        <v>213</v>
      </c>
      <c r="H135" s="22" t="s">
        <v>464</v>
      </c>
      <c r="I135" s="21" t="s">
        <v>437</v>
      </c>
      <c r="J135" s="22" t="s">
        <v>861</v>
      </c>
      <c r="K135" s="21" t="s">
        <v>167</v>
      </c>
      <c r="L135" s="21">
        <v>1</v>
      </c>
      <c r="M135" s="23">
        <v>400</v>
      </c>
      <c r="N135" s="24">
        <f>SUBTOTAL(9,M135:M136)</f>
        <v>800</v>
      </c>
      <c r="O135" s="7"/>
      <c r="P135" s="7"/>
    </row>
    <row r="136" s="2" customFormat="1" ht="54" spans="1:16">
      <c r="A136" s="19">
        <v>133</v>
      </c>
      <c r="B136" s="20" t="s">
        <v>408</v>
      </c>
      <c r="C136" s="20" t="s">
        <v>858</v>
      </c>
      <c r="D136" s="20" t="s">
        <v>859</v>
      </c>
      <c r="E136" s="21" t="s">
        <v>860</v>
      </c>
      <c r="F136" s="21" t="s">
        <v>212</v>
      </c>
      <c r="G136" s="21" t="s">
        <v>213</v>
      </c>
      <c r="H136" s="22" t="s">
        <v>569</v>
      </c>
      <c r="I136" s="21" t="s">
        <v>437</v>
      </c>
      <c r="J136" s="22" t="s">
        <v>862</v>
      </c>
      <c r="K136" s="21" t="s">
        <v>167</v>
      </c>
      <c r="L136" s="21">
        <v>1</v>
      </c>
      <c r="M136" s="23">
        <v>400</v>
      </c>
      <c r="N136" s="26"/>
      <c r="O136" s="7"/>
      <c r="P136" s="7"/>
    </row>
    <row r="137" s="2" customFormat="1" ht="33" customHeight="1" spans="1:16">
      <c r="A137" s="19"/>
      <c r="B137" s="20" t="s">
        <v>14</v>
      </c>
      <c r="C137" s="20">
        <v>62</v>
      </c>
      <c r="D137" s="20"/>
      <c r="E137" s="21"/>
      <c r="F137" s="21"/>
      <c r="G137" s="21"/>
      <c r="H137" s="22"/>
      <c r="I137" s="21"/>
      <c r="J137" s="22"/>
      <c r="K137" s="21"/>
      <c r="L137" s="21">
        <f>SUM(L4:L136)</f>
        <v>133</v>
      </c>
      <c r="M137" s="36">
        <f>SUM(M4:M136)</f>
        <v>111180</v>
      </c>
      <c r="N137" s="36">
        <f>SUM(N4:N136)</f>
        <v>111180</v>
      </c>
      <c r="O137" s="7"/>
      <c r="P137" s="7"/>
    </row>
    <row r="138" s="2" customFormat="1" ht="50" customHeight="1" spans="1:16">
      <c r="A138" s="19">
        <v>134</v>
      </c>
      <c r="B138" s="20" t="s">
        <v>863</v>
      </c>
      <c r="C138" s="20" t="s">
        <v>864</v>
      </c>
      <c r="D138" s="20" t="s">
        <v>865</v>
      </c>
      <c r="E138" s="21" t="s">
        <v>866</v>
      </c>
      <c r="F138" s="21" t="s">
        <v>128</v>
      </c>
      <c r="G138" s="21" t="s">
        <v>129</v>
      </c>
      <c r="H138" s="22" t="s">
        <v>867</v>
      </c>
      <c r="I138" s="21" t="s">
        <v>193</v>
      </c>
      <c r="J138" s="22" t="s">
        <v>868</v>
      </c>
      <c r="K138" s="21" t="s">
        <v>50</v>
      </c>
      <c r="L138" s="21">
        <v>1</v>
      </c>
      <c r="M138" s="23">
        <v>240</v>
      </c>
      <c r="N138" s="28">
        <v>240</v>
      </c>
      <c r="O138" s="7"/>
      <c r="P138" s="7"/>
    </row>
    <row r="139" s="2" customFormat="1" ht="48" spans="1:16">
      <c r="A139" s="19">
        <v>135</v>
      </c>
      <c r="B139" s="20" t="s">
        <v>863</v>
      </c>
      <c r="C139" s="20" t="s">
        <v>869</v>
      </c>
      <c r="D139" s="20" t="s">
        <v>870</v>
      </c>
      <c r="E139" s="21" t="s">
        <v>871</v>
      </c>
      <c r="F139" s="21" t="s">
        <v>60</v>
      </c>
      <c r="G139" s="21" t="s">
        <v>61</v>
      </c>
      <c r="H139" s="22" t="s">
        <v>872</v>
      </c>
      <c r="I139" s="21" t="s">
        <v>873</v>
      </c>
      <c r="J139" s="22" t="s">
        <v>874</v>
      </c>
      <c r="K139" s="21" t="s">
        <v>79</v>
      </c>
      <c r="L139" s="21">
        <v>1</v>
      </c>
      <c r="M139" s="23">
        <v>3850</v>
      </c>
      <c r="N139" s="28">
        <v>3850</v>
      </c>
      <c r="O139" s="7"/>
      <c r="P139" s="7"/>
    </row>
    <row r="140" s="2" customFormat="1" ht="48" spans="1:16">
      <c r="A140" s="19">
        <v>136</v>
      </c>
      <c r="B140" s="20" t="s">
        <v>863</v>
      </c>
      <c r="C140" s="20" t="s">
        <v>875</v>
      </c>
      <c r="D140" s="20" t="s">
        <v>876</v>
      </c>
      <c r="E140" s="21" t="s">
        <v>877</v>
      </c>
      <c r="F140" s="21" t="s">
        <v>60</v>
      </c>
      <c r="G140" s="21" t="s">
        <v>61</v>
      </c>
      <c r="H140" s="22" t="s">
        <v>878</v>
      </c>
      <c r="I140" s="21" t="s">
        <v>330</v>
      </c>
      <c r="J140" s="22" t="s">
        <v>879</v>
      </c>
      <c r="K140" s="21" t="s">
        <v>79</v>
      </c>
      <c r="L140" s="21">
        <v>1</v>
      </c>
      <c r="M140" s="23">
        <v>3850</v>
      </c>
      <c r="N140" s="24">
        <f>SUM(M140:M143)</f>
        <v>6070</v>
      </c>
      <c r="O140" s="7"/>
      <c r="P140" s="7"/>
    </row>
    <row r="141" s="2" customFormat="1" ht="63" customHeight="1" spans="1:16">
      <c r="A141" s="19">
        <v>137</v>
      </c>
      <c r="B141" s="20" t="s">
        <v>863</v>
      </c>
      <c r="C141" s="20" t="s">
        <v>875</v>
      </c>
      <c r="D141" s="20" t="s">
        <v>876</v>
      </c>
      <c r="E141" s="21" t="s">
        <v>877</v>
      </c>
      <c r="F141" s="21" t="s">
        <v>64</v>
      </c>
      <c r="G141" s="21" t="s">
        <v>65</v>
      </c>
      <c r="H141" s="22" t="s">
        <v>121</v>
      </c>
      <c r="I141" s="21" t="s">
        <v>880</v>
      </c>
      <c r="J141" s="22" t="s">
        <v>881</v>
      </c>
      <c r="K141" s="21" t="s">
        <v>79</v>
      </c>
      <c r="L141" s="21">
        <v>1</v>
      </c>
      <c r="M141" s="23">
        <v>270</v>
      </c>
      <c r="N141" s="25"/>
      <c r="O141" s="7"/>
      <c r="P141" s="7"/>
    </row>
    <row r="142" s="2" customFormat="1" ht="54" spans="1:16">
      <c r="A142" s="19">
        <v>138</v>
      </c>
      <c r="B142" s="20" t="s">
        <v>863</v>
      </c>
      <c r="C142" s="20" t="s">
        <v>875</v>
      </c>
      <c r="D142" s="20" t="s">
        <v>876</v>
      </c>
      <c r="E142" s="21" t="s">
        <v>877</v>
      </c>
      <c r="F142" s="21" t="s">
        <v>45</v>
      </c>
      <c r="G142" s="21" t="s">
        <v>46</v>
      </c>
      <c r="H142" s="22" t="s">
        <v>315</v>
      </c>
      <c r="I142" s="21" t="s">
        <v>882</v>
      </c>
      <c r="J142" s="22" t="s">
        <v>883</v>
      </c>
      <c r="K142" s="21" t="s">
        <v>79</v>
      </c>
      <c r="L142" s="21">
        <v>1</v>
      </c>
      <c r="M142" s="23">
        <v>1200</v>
      </c>
      <c r="N142" s="25"/>
      <c r="O142" s="7"/>
      <c r="P142" s="7"/>
    </row>
    <row r="143" s="2" customFormat="1" ht="60" spans="1:16">
      <c r="A143" s="19">
        <v>139</v>
      </c>
      <c r="B143" s="20" t="s">
        <v>863</v>
      </c>
      <c r="C143" s="20" t="s">
        <v>875</v>
      </c>
      <c r="D143" s="20" t="s">
        <v>876</v>
      </c>
      <c r="E143" s="21" t="s">
        <v>877</v>
      </c>
      <c r="F143" s="21" t="s">
        <v>252</v>
      </c>
      <c r="G143" s="21" t="s">
        <v>253</v>
      </c>
      <c r="H143" s="29" t="s">
        <v>884</v>
      </c>
      <c r="I143" s="21" t="s">
        <v>255</v>
      </c>
      <c r="J143" s="22" t="s">
        <v>885</v>
      </c>
      <c r="K143" s="21" t="s">
        <v>79</v>
      </c>
      <c r="L143" s="21">
        <v>1</v>
      </c>
      <c r="M143" s="23">
        <v>750</v>
      </c>
      <c r="N143" s="26"/>
      <c r="O143" s="7"/>
      <c r="P143" s="7"/>
    </row>
    <row r="144" s="2" customFormat="1" ht="34" customHeight="1" spans="1:16">
      <c r="A144" s="19"/>
      <c r="B144" s="20" t="s">
        <v>14</v>
      </c>
      <c r="C144" s="20">
        <v>3</v>
      </c>
      <c r="D144" s="20"/>
      <c r="E144" s="21"/>
      <c r="F144" s="21"/>
      <c r="G144" s="21"/>
      <c r="H144" s="22"/>
      <c r="I144" s="21"/>
      <c r="J144" s="22"/>
      <c r="K144" s="21"/>
      <c r="L144" s="21">
        <f>SUM(L138:L143)</f>
        <v>6</v>
      </c>
      <c r="M144" s="21">
        <f>SUM(M138:M143)</f>
        <v>10160</v>
      </c>
      <c r="N144" s="21">
        <f>SUM(N138:N143)</f>
        <v>10160</v>
      </c>
      <c r="O144" s="7"/>
      <c r="P144" s="7"/>
    </row>
    <row r="145" s="2" customFormat="1" ht="54" spans="1:16">
      <c r="A145" s="19">
        <v>140</v>
      </c>
      <c r="B145" s="20" t="s">
        <v>886</v>
      </c>
      <c r="C145" s="20" t="s">
        <v>257</v>
      </c>
      <c r="D145" s="20" t="s">
        <v>258</v>
      </c>
      <c r="E145" s="21" t="s">
        <v>259</v>
      </c>
      <c r="F145" s="21" t="s">
        <v>45</v>
      </c>
      <c r="G145" s="21" t="s">
        <v>46</v>
      </c>
      <c r="H145" s="22" t="s">
        <v>887</v>
      </c>
      <c r="I145" s="21" t="s">
        <v>108</v>
      </c>
      <c r="J145" s="22" t="s">
        <v>888</v>
      </c>
      <c r="K145" s="21" t="s">
        <v>50</v>
      </c>
      <c r="L145" s="21">
        <v>1</v>
      </c>
      <c r="M145" s="23">
        <v>1200</v>
      </c>
      <c r="N145" s="24">
        <f>SUM(M145:M146)</f>
        <v>2400</v>
      </c>
      <c r="O145" s="7"/>
      <c r="P145" s="7"/>
    </row>
    <row r="146" s="2" customFormat="1" ht="48" spans="1:16">
      <c r="A146" s="19">
        <v>141</v>
      </c>
      <c r="B146" s="20" t="s">
        <v>886</v>
      </c>
      <c r="C146" s="20" t="s">
        <v>257</v>
      </c>
      <c r="D146" s="20" t="s">
        <v>258</v>
      </c>
      <c r="E146" s="21" t="s">
        <v>259</v>
      </c>
      <c r="F146" s="21" t="s">
        <v>451</v>
      </c>
      <c r="G146" s="21" t="s">
        <v>452</v>
      </c>
      <c r="H146" s="22" t="s">
        <v>889</v>
      </c>
      <c r="I146" s="21" t="s">
        <v>501</v>
      </c>
      <c r="J146" s="22" t="s">
        <v>890</v>
      </c>
      <c r="K146" s="21" t="s">
        <v>50</v>
      </c>
      <c r="L146" s="21">
        <v>1</v>
      </c>
      <c r="M146" s="23">
        <v>1200</v>
      </c>
      <c r="N146" s="26"/>
      <c r="O146" s="7"/>
      <c r="P146" s="7"/>
    </row>
    <row r="147" s="2" customFormat="1" ht="64" customHeight="1" spans="1:16">
      <c r="A147" s="19">
        <v>142</v>
      </c>
      <c r="B147" s="20" t="s">
        <v>886</v>
      </c>
      <c r="C147" s="20" t="s">
        <v>891</v>
      </c>
      <c r="D147" s="20" t="s">
        <v>892</v>
      </c>
      <c r="E147" s="21" t="s">
        <v>893</v>
      </c>
      <c r="F147" s="21" t="s">
        <v>64</v>
      </c>
      <c r="G147" s="21" t="s">
        <v>65</v>
      </c>
      <c r="H147" s="22" t="s">
        <v>151</v>
      </c>
      <c r="I147" s="21" t="s">
        <v>880</v>
      </c>
      <c r="J147" s="22" t="s">
        <v>894</v>
      </c>
      <c r="K147" s="21" t="s">
        <v>79</v>
      </c>
      <c r="L147" s="21">
        <v>1</v>
      </c>
      <c r="M147" s="23">
        <v>270</v>
      </c>
      <c r="N147" s="24">
        <f>SUM(M147:M148)</f>
        <v>4120</v>
      </c>
      <c r="O147" s="7"/>
      <c r="P147" s="7"/>
    </row>
    <row r="148" s="2" customFormat="1" ht="48" spans="1:16">
      <c r="A148" s="19">
        <v>143</v>
      </c>
      <c r="B148" s="20" t="s">
        <v>886</v>
      </c>
      <c r="C148" s="20" t="s">
        <v>891</v>
      </c>
      <c r="D148" s="20" t="s">
        <v>892</v>
      </c>
      <c r="E148" s="21" t="s">
        <v>893</v>
      </c>
      <c r="F148" s="21" t="s">
        <v>60</v>
      </c>
      <c r="G148" s="21" t="s">
        <v>61</v>
      </c>
      <c r="H148" s="22" t="s">
        <v>895</v>
      </c>
      <c r="I148" s="21" t="s">
        <v>896</v>
      </c>
      <c r="J148" s="23">
        <v>52218</v>
      </c>
      <c r="K148" s="21" t="s">
        <v>79</v>
      </c>
      <c r="L148" s="21">
        <v>1</v>
      </c>
      <c r="M148" s="23">
        <v>3850</v>
      </c>
      <c r="N148" s="26"/>
      <c r="O148" s="7"/>
      <c r="P148" s="7"/>
    </row>
    <row r="149" s="2" customFormat="1" ht="47" customHeight="1" spans="1:16">
      <c r="A149" s="19">
        <v>144</v>
      </c>
      <c r="B149" s="20" t="s">
        <v>886</v>
      </c>
      <c r="C149" s="20" t="s">
        <v>897</v>
      </c>
      <c r="D149" s="20" t="s">
        <v>898</v>
      </c>
      <c r="E149" s="21" t="s">
        <v>899</v>
      </c>
      <c r="F149" s="21" t="s">
        <v>252</v>
      </c>
      <c r="G149" s="21" t="s">
        <v>253</v>
      </c>
      <c r="H149" s="22" t="s">
        <v>900</v>
      </c>
      <c r="I149" s="21" t="s">
        <v>901</v>
      </c>
      <c r="J149" s="22" t="s">
        <v>902</v>
      </c>
      <c r="K149" s="21" t="s">
        <v>79</v>
      </c>
      <c r="L149" s="21">
        <v>1</v>
      </c>
      <c r="M149" s="23">
        <v>750</v>
      </c>
      <c r="N149" s="28">
        <v>750</v>
      </c>
      <c r="O149" s="7"/>
      <c r="P149" s="7"/>
    </row>
    <row r="150" s="2" customFormat="1" ht="51" customHeight="1" spans="1:16">
      <c r="A150" s="19"/>
      <c r="B150" s="20" t="s">
        <v>14</v>
      </c>
      <c r="C150" s="20">
        <v>3</v>
      </c>
      <c r="D150" s="20"/>
      <c r="E150" s="21"/>
      <c r="F150" s="21"/>
      <c r="G150" s="21"/>
      <c r="H150" s="22"/>
      <c r="I150" s="21"/>
      <c r="J150" s="22"/>
      <c r="K150" s="21"/>
      <c r="L150" s="21">
        <f>SUM(L145:L149)</f>
        <v>5</v>
      </c>
      <c r="M150" s="21">
        <f>SUM(M145:M149)</f>
        <v>7270</v>
      </c>
      <c r="N150" s="21">
        <f>SUM(N145:N149)</f>
        <v>7270</v>
      </c>
      <c r="O150" s="7"/>
      <c r="P150" s="7"/>
    </row>
    <row r="151" s="2" customFormat="1" ht="54" spans="1:16">
      <c r="A151" s="19">
        <v>145</v>
      </c>
      <c r="B151" s="20" t="s">
        <v>903</v>
      </c>
      <c r="C151" s="20" t="s">
        <v>904</v>
      </c>
      <c r="D151" s="20" t="s">
        <v>905</v>
      </c>
      <c r="E151" s="21" t="s">
        <v>906</v>
      </c>
      <c r="F151" s="21" t="s">
        <v>45</v>
      </c>
      <c r="G151" s="21" t="s">
        <v>46</v>
      </c>
      <c r="H151" s="22" t="s">
        <v>907</v>
      </c>
      <c r="I151" s="21" t="s">
        <v>210</v>
      </c>
      <c r="J151" s="22" t="s">
        <v>908</v>
      </c>
      <c r="K151" s="21" t="s">
        <v>50</v>
      </c>
      <c r="L151" s="21">
        <v>1</v>
      </c>
      <c r="M151" s="23">
        <v>1200</v>
      </c>
      <c r="N151" s="28">
        <v>1200</v>
      </c>
      <c r="O151" s="7"/>
      <c r="P151" s="7"/>
    </row>
    <row r="152" s="2" customFormat="1" ht="60" spans="1:16">
      <c r="A152" s="19">
        <v>146</v>
      </c>
      <c r="B152" s="20" t="s">
        <v>903</v>
      </c>
      <c r="C152" s="20" t="s">
        <v>909</v>
      </c>
      <c r="D152" s="20" t="s">
        <v>910</v>
      </c>
      <c r="E152" s="21" t="s">
        <v>911</v>
      </c>
      <c r="F152" s="21" t="s">
        <v>252</v>
      </c>
      <c r="G152" s="21" t="s">
        <v>253</v>
      </c>
      <c r="H152" s="22" t="s">
        <v>912</v>
      </c>
      <c r="I152" s="21" t="s">
        <v>913</v>
      </c>
      <c r="J152" s="23">
        <v>20160224001</v>
      </c>
      <c r="K152" s="21" t="s">
        <v>79</v>
      </c>
      <c r="L152" s="21">
        <v>1</v>
      </c>
      <c r="M152" s="23">
        <v>750</v>
      </c>
      <c r="N152" s="28">
        <v>750</v>
      </c>
      <c r="O152" s="7"/>
      <c r="P152" s="7"/>
    </row>
    <row r="153" s="2" customFormat="1" ht="54" spans="1:16">
      <c r="A153" s="19">
        <v>147</v>
      </c>
      <c r="B153" s="20" t="s">
        <v>903</v>
      </c>
      <c r="C153" s="20" t="s">
        <v>914</v>
      </c>
      <c r="D153" s="20" t="s">
        <v>915</v>
      </c>
      <c r="E153" s="21" t="s">
        <v>916</v>
      </c>
      <c r="F153" s="21" t="s">
        <v>45</v>
      </c>
      <c r="G153" s="21" t="s">
        <v>46</v>
      </c>
      <c r="H153" s="22" t="s">
        <v>917</v>
      </c>
      <c r="I153" s="21" t="s">
        <v>231</v>
      </c>
      <c r="J153" s="22" t="s">
        <v>918</v>
      </c>
      <c r="K153" s="21" t="s">
        <v>167</v>
      </c>
      <c r="L153" s="21">
        <v>1</v>
      </c>
      <c r="M153" s="23">
        <v>1200</v>
      </c>
      <c r="N153" s="28">
        <v>1200</v>
      </c>
      <c r="O153" s="7"/>
      <c r="P153" s="7"/>
    </row>
    <row r="154" s="2" customFormat="1" ht="38" customHeight="1" spans="1:16">
      <c r="A154" s="19"/>
      <c r="B154" s="20" t="s">
        <v>14</v>
      </c>
      <c r="C154" s="20">
        <v>3</v>
      </c>
      <c r="D154" s="20"/>
      <c r="E154" s="21"/>
      <c r="F154" s="21"/>
      <c r="G154" s="21"/>
      <c r="H154" s="22"/>
      <c r="I154" s="21"/>
      <c r="J154" s="22"/>
      <c r="K154" s="21"/>
      <c r="L154" s="36">
        <f>SUM(L151:L153)</f>
        <v>3</v>
      </c>
      <c r="M154" s="36">
        <f>SUM(M151:M153)</f>
        <v>3150</v>
      </c>
      <c r="N154" s="36">
        <f>SUM(N151:N153)</f>
        <v>3150</v>
      </c>
      <c r="O154" s="7"/>
      <c r="P154" s="7"/>
    </row>
    <row r="155" s="2" customFormat="1" ht="90" spans="1:16">
      <c r="A155" s="19">
        <v>148</v>
      </c>
      <c r="B155" s="20" t="s">
        <v>919</v>
      </c>
      <c r="C155" s="20" t="s">
        <v>920</v>
      </c>
      <c r="D155" s="20" t="s">
        <v>921</v>
      </c>
      <c r="E155" s="21" t="s">
        <v>922</v>
      </c>
      <c r="F155" s="29" t="s">
        <v>113</v>
      </c>
      <c r="G155" s="29" t="s">
        <v>114</v>
      </c>
      <c r="H155" s="22" t="s">
        <v>923</v>
      </c>
      <c r="I155" s="21" t="s">
        <v>924</v>
      </c>
      <c r="J155" s="22" t="s">
        <v>925</v>
      </c>
      <c r="K155" s="21" t="s">
        <v>167</v>
      </c>
      <c r="L155" s="21">
        <v>1</v>
      </c>
      <c r="M155" s="23">
        <v>1500</v>
      </c>
      <c r="N155" s="28">
        <v>1500</v>
      </c>
      <c r="O155" s="7"/>
      <c r="P155" s="7"/>
    </row>
    <row r="156" s="2" customFormat="1" ht="90" spans="1:16">
      <c r="A156" s="19">
        <v>149</v>
      </c>
      <c r="B156" s="20" t="s">
        <v>919</v>
      </c>
      <c r="C156" s="20" t="s">
        <v>926</v>
      </c>
      <c r="D156" s="20" t="s">
        <v>927</v>
      </c>
      <c r="E156" s="21" t="s">
        <v>928</v>
      </c>
      <c r="F156" s="29" t="s">
        <v>113</v>
      </c>
      <c r="G156" s="29" t="s">
        <v>114</v>
      </c>
      <c r="H156" s="22" t="s">
        <v>923</v>
      </c>
      <c r="I156" s="21" t="s">
        <v>929</v>
      </c>
      <c r="J156" s="22" t="s">
        <v>930</v>
      </c>
      <c r="K156" s="21" t="s">
        <v>167</v>
      </c>
      <c r="L156" s="21">
        <v>1</v>
      </c>
      <c r="M156" s="23">
        <v>1500</v>
      </c>
      <c r="N156" s="28">
        <v>1500</v>
      </c>
      <c r="O156" s="7"/>
      <c r="P156" s="7"/>
    </row>
    <row r="157" s="2" customFormat="1" ht="67.5" spans="1:16">
      <c r="A157" s="19">
        <v>150</v>
      </c>
      <c r="B157" s="20" t="s">
        <v>919</v>
      </c>
      <c r="C157" s="20" t="s">
        <v>931</v>
      </c>
      <c r="D157" s="20" t="s">
        <v>932</v>
      </c>
      <c r="E157" s="21" t="s">
        <v>933</v>
      </c>
      <c r="F157" s="21" t="s">
        <v>60</v>
      </c>
      <c r="G157" s="21" t="s">
        <v>61</v>
      </c>
      <c r="H157" s="22" t="s">
        <v>934</v>
      </c>
      <c r="I157" s="21" t="s">
        <v>63</v>
      </c>
      <c r="J157" s="22" t="s">
        <v>935</v>
      </c>
      <c r="K157" s="21" t="s">
        <v>79</v>
      </c>
      <c r="L157" s="21">
        <v>1</v>
      </c>
      <c r="M157" s="23">
        <v>3850</v>
      </c>
      <c r="N157" s="23">
        <v>3850</v>
      </c>
      <c r="O157" s="7"/>
      <c r="P157" s="7"/>
    </row>
    <row r="158" s="2" customFormat="1" ht="48" spans="1:16">
      <c r="A158" s="19">
        <v>151</v>
      </c>
      <c r="B158" s="20" t="s">
        <v>919</v>
      </c>
      <c r="C158" s="20" t="s">
        <v>936</v>
      </c>
      <c r="D158" s="20" t="s">
        <v>937</v>
      </c>
      <c r="E158" s="21" t="s">
        <v>938</v>
      </c>
      <c r="F158" s="21" t="s">
        <v>402</v>
      </c>
      <c r="G158" s="21" t="s">
        <v>403</v>
      </c>
      <c r="H158" s="22" t="s">
        <v>939</v>
      </c>
      <c r="I158" s="21" t="s">
        <v>940</v>
      </c>
      <c r="J158" s="22" t="s">
        <v>941</v>
      </c>
      <c r="K158" s="21" t="s">
        <v>50</v>
      </c>
      <c r="L158" s="21">
        <v>1</v>
      </c>
      <c r="M158" s="23">
        <v>10800</v>
      </c>
      <c r="N158" s="28">
        <v>10800</v>
      </c>
      <c r="O158" s="7"/>
      <c r="P158" s="7"/>
    </row>
    <row r="159" s="2" customFormat="1" ht="48" spans="1:16">
      <c r="A159" s="19">
        <v>152</v>
      </c>
      <c r="B159" s="20" t="s">
        <v>919</v>
      </c>
      <c r="C159" s="20" t="s">
        <v>942</v>
      </c>
      <c r="D159" s="20" t="s">
        <v>943</v>
      </c>
      <c r="E159" s="21" t="s">
        <v>944</v>
      </c>
      <c r="F159" s="21" t="s">
        <v>92</v>
      </c>
      <c r="G159" s="21" t="s">
        <v>93</v>
      </c>
      <c r="H159" s="22" t="s">
        <v>945</v>
      </c>
      <c r="I159" s="21" t="s">
        <v>946</v>
      </c>
      <c r="J159" s="22" t="s">
        <v>947</v>
      </c>
      <c r="K159" s="21" t="s">
        <v>167</v>
      </c>
      <c r="L159" s="21">
        <v>1</v>
      </c>
      <c r="M159" s="23">
        <v>420</v>
      </c>
      <c r="N159" s="28">
        <v>420</v>
      </c>
      <c r="O159" s="7"/>
      <c r="P159" s="7"/>
    </row>
    <row r="160" s="2" customFormat="1" ht="48" spans="1:16">
      <c r="A160" s="19">
        <v>153</v>
      </c>
      <c r="B160" s="20" t="s">
        <v>919</v>
      </c>
      <c r="C160" s="20" t="s">
        <v>948</v>
      </c>
      <c r="D160" s="20" t="s">
        <v>949</v>
      </c>
      <c r="E160" s="21" t="s">
        <v>950</v>
      </c>
      <c r="F160" s="21" t="s">
        <v>60</v>
      </c>
      <c r="G160" s="21" t="s">
        <v>61</v>
      </c>
      <c r="H160" s="22" t="s">
        <v>76</v>
      </c>
      <c r="I160" s="21" t="s">
        <v>77</v>
      </c>
      <c r="J160" s="23">
        <v>10377</v>
      </c>
      <c r="K160" s="21" t="s">
        <v>79</v>
      </c>
      <c r="L160" s="21">
        <v>1</v>
      </c>
      <c r="M160" s="23">
        <v>3850</v>
      </c>
      <c r="N160" s="28">
        <v>3850</v>
      </c>
      <c r="O160" s="7"/>
      <c r="P160" s="7"/>
    </row>
    <row r="161" s="2" customFormat="1" ht="45" customHeight="1" spans="1:16">
      <c r="A161" s="19"/>
      <c r="B161" s="20" t="s">
        <v>14</v>
      </c>
      <c r="C161" s="20">
        <v>6</v>
      </c>
      <c r="D161" s="20"/>
      <c r="E161" s="21"/>
      <c r="F161" s="21"/>
      <c r="G161" s="21"/>
      <c r="H161" s="22"/>
      <c r="I161" s="21"/>
      <c r="J161" s="22"/>
      <c r="K161" s="21"/>
      <c r="L161" s="21">
        <f>SUM(L155:L160)</f>
        <v>6</v>
      </c>
      <c r="M161" s="21">
        <f>SUM(M155:M160)</f>
        <v>21920</v>
      </c>
      <c r="N161" s="21">
        <f>SUM(N155:N160)</f>
        <v>21920</v>
      </c>
      <c r="O161" s="7"/>
      <c r="P161" s="7"/>
    </row>
    <row r="162" s="2" customFormat="1" ht="36" spans="1:16">
      <c r="A162" s="19">
        <v>154</v>
      </c>
      <c r="B162" s="20" t="s">
        <v>951</v>
      </c>
      <c r="C162" s="20" t="s">
        <v>952</v>
      </c>
      <c r="D162" s="20" t="s">
        <v>953</v>
      </c>
      <c r="E162" s="21" t="s">
        <v>954</v>
      </c>
      <c r="F162" s="21" t="s">
        <v>92</v>
      </c>
      <c r="G162" s="21" t="s">
        <v>93</v>
      </c>
      <c r="H162" s="22" t="s">
        <v>955</v>
      </c>
      <c r="I162" s="21" t="s">
        <v>956</v>
      </c>
      <c r="J162" s="23">
        <v>90387</v>
      </c>
      <c r="K162" s="21" t="s">
        <v>79</v>
      </c>
      <c r="L162" s="21">
        <v>1</v>
      </c>
      <c r="M162" s="23">
        <v>420</v>
      </c>
      <c r="N162" s="24">
        <f>SUM(M162:M166)</f>
        <v>5660</v>
      </c>
      <c r="O162" s="7"/>
      <c r="P162" s="7"/>
    </row>
    <row r="163" s="2" customFormat="1" ht="54" spans="1:16">
      <c r="A163" s="19">
        <v>155</v>
      </c>
      <c r="B163" s="20" t="s">
        <v>951</v>
      </c>
      <c r="C163" s="20" t="s">
        <v>952</v>
      </c>
      <c r="D163" s="20" t="s">
        <v>953</v>
      </c>
      <c r="E163" s="21" t="s">
        <v>954</v>
      </c>
      <c r="F163" s="21" t="s">
        <v>957</v>
      </c>
      <c r="G163" s="21" t="s">
        <v>958</v>
      </c>
      <c r="H163" s="22" t="s">
        <v>959</v>
      </c>
      <c r="I163" s="21" t="s">
        <v>960</v>
      </c>
      <c r="J163" s="22" t="s">
        <v>961</v>
      </c>
      <c r="K163" s="21" t="s">
        <v>79</v>
      </c>
      <c r="L163" s="21">
        <v>1</v>
      </c>
      <c r="M163" s="23">
        <v>700</v>
      </c>
      <c r="N163" s="25"/>
      <c r="O163" s="7"/>
      <c r="P163" s="7"/>
    </row>
    <row r="164" s="2" customFormat="1" ht="48" spans="1:16">
      <c r="A164" s="19">
        <v>156</v>
      </c>
      <c r="B164" s="20" t="s">
        <v>951</v>
      </c>
      <c r="C164" s="20" t="s">
        <v>952</v>
      </c>
      <c r="D164" s="20" t="s">
        <v>953</v>
      </c>
      <c r="E164" s="21" t="s">
        <v>962</v>
      </c>
      <c r="F164" s="21" t="s">
        <v>64</v>
      </c>
      <c r="G164" s="21" t="s">
        <v>65</v>
      </c>
      <c r="H164" s="22" t="s">
        <v>963</v>
      </c>
      <c r="I164" s="21" t="s">
        <v>396</v>
      </c>
      <c r="J164" s="22" t="s">
        <v>964</v>
      </c>
      <c r="K164" s="21" t="s">
        <v>79</v>
      </c>
      <c r="L164" s="21">
        <v>1</v>
      </c>
      <c r="M164" s="23">
        <v>270</v>
      </c>
      <c r="N164" s="25"/>
      <c r="O164" s="7"/>
      <c r="P164" s="7"/>
    </row>
    <row r="165" s="2" customFormat="1" ht="48" spans="1:16">
      <c r="A165" s="19">
        <v>157</v>
      </c>
      <c r="B165" s="20" t="s">
        <v>951</v>
      </c>
      <c r="C165" s="20" t="s">
        <v>952</v>
      </c>
      <c r="D165" s="20" t="s">
        <v>953</v>
      </c>
      <c r="E165" s="21" t="s">
        <v>962</v>
      </c>
      <c r="F165" s="21" t="s">
        <v>92</v>
      </c>
      <c r="G165" s="21" t="s">
        <v>93</v>
      </c>
      <c r="H165" s="22" t="s">
        <v>965</v>
      </c>
      <c r="I165" s="21" t="s">
        <v>193</v>
      </c>
      <c r="J165" s="23">
        <v>30</v>
      </c>
      <c r="K165" s="21" t="s">
        <v>79</v>
      </c>
      <c r="L165" s="21">
        <v>1</v>
      </c>
      <c r="M165" s="23">
        <v>420</v>
      </c>
      <c r="N165" s="25"/>
      <c r="O165" s="7"/>
      <c r="P165" s="7"/>
    </row>
    <row r="166" s="2" customFormat="1" ht="48" spans="1:16">
      <c r="A166" s="19">
        <v>158</v>
      </c>
      <c r="B166" s="20" t="s">
        <v>951</v>
      </c>
      <c r="C166" s="20" t="s">
        <v>952</v>
      </c>
      <c r="D166" s="20" t="s">
        <v>953</v>
      </c>
      <c r="E166" s="21" t="s">
        <v>962</v>
      </c>
      <c r="F166" s="21" t="s">
        <v>60</v>
      </c>
      <c r="G166" s="21" t="s">
        <v>61</v>
      </c>
      <c r="H166" s="22" t="s">
        <v>966</v>
      </c>
      <c r="I166" s="21" t="s">
        <v>967</v>
      </c>
      <c r="J166" s="22" t="s">
        <v>968</v>
      </c>
      <c r="K166" s="21" t="s">
        <v>79</v>
      </c>
      <c r="L166" s="21">
        <v>1</v>
      </c>
      <c r="M166" s="23">
        <v>3850</v>
      </c>
      <c r="N166" s="26"/>
      <c r="O166" s="7"/>
      <c r="P166" s="7"/>
    </row>
    <row r="167" s="2" customFormat="1" ht="35" customHeight="1" spans="1:16">
      <c r="A167" s="19"/>
      <c r="B167" s="20" t="s">
        <v>14</v>
      </c>
      <c r="C167" s="20">
        <v>1</v>
      </c>
      <c r="D167" s="20"/>
      <c r="E167" s="21"/>
      <c r="F167" s="21"/>
      <c r="G167" s="21"/>
      <c r="H167" s="22"/>
      <c r="I167" s="21"/>
      <c r="J167" s="22"/>
      <c r="K167" s="21"/>
      <c r="L167" s="21">
        <f>SUM(L162:L166)</f>
        <v>5</v>
      </c>
      <c r="M167" s="21">
        <f>SUM(M162:M166)</f>
        <v>5660</v>
      </c>
      <c r="N167" s="21">
        <f>SUM(N162:N166)</f>
        <v>5660</v>
      </c>
      <c r="O167" s="7"/>
      <c r="P167" s="7"/>
    </row>
    <row r="168" s="2" customFormat="1" ht="54" spans="1:16">
      <c r="A168" s="19">
        <v>159</v>
      </c>
      <c r="B168" s="20" t="s">
        <v>969</v>
      </c>
      <c r="C168" s="20" t="s">
        <v>970</v>
      </c>
      <c r="D168" s="20" t="s">
        <v>971</v>
      </c>
      <c r="E168" s="21" t="s">
        <v>972</v>
      </c>
      <c r="F168" s="21" t="s">
        <v>60</v>
      </c>
      <c r="G168" s="21" t="s">
        <v>61</v>
      </c>
      <c r="H168" s="22" t="s">
        <v>76</v>
      </c>
      <c r="I168" s="21" t="s">
        <v>77</v>
      </c>
      <c r="J168" s="22" t="s">
        <v>973</v>
      </c>
      <c r="K168" s="21" t="s">
        <v>79</v>
      </c>
      <c r="L168" s="21">
        <v>1</v>
      </c>
      <c r="M168" s="23">
        <v>3850</v>
      </c>
      <c r="N168" s="24">
        <f>SUM(M168:M170)</f>
        <v>4540</v>
      </c>
      <c r="O168" s="7"/>
      <c r="P168" s="7"/>
    </row>
    <row r="169" s="2" customFormat="1" ht="48" spans="1:16">
      <c r="A169" s="19">
        <v>160</v>
      </c>
      <c r="B169" s="20" t="s">
        <v>969</v>
      </c>
      <c r="C169" s="20" t="s">
        <v>970</v>
      </c>
      <c r="D169" s="20" t="s">
        <v>971</v>
      </c>
      <c r="E169" s="21" t="s">
        <v>972</v>
      </c>
      <c r="F169" s="21" t="s">
        <v>92</v>
      </c>
      <c r="G169" s="21" t="s">
        <v>93</v>
      </c>
      <c r="H169" s="22" t="s">
        <v>130</v>
      </c>
      <c r="I169" s="21" t="s">
        <v>193</v>
      </c>
      <c r="J169" s="23">
        <v>80029</v>
      </c>
      <c r="K169" s="21" t="s">
        <v>79</v>
      </c>
      <c r="L169" s="21">
        <v>1</v>
      </c>
      <c r="M169" s="23">
        <v>420</v>
      </c>
      <c r="N169" s="25"/>
      <c r="O169" s="7"/>
      <c r="P169" s="7"/>
    </row>
    <row r="170" s="2" customFormat="1" ht="54" spans="1:16">
      <c r="A170" s="19">
        <v>161</v>
      </c>
      <c r="B170" s="20" t="s">
        <v>969</v>
      </c>
      <c r="C170" s="20" t="s">
        <v>970</v>
      </c>
      <c r="D170" s="20" t="s">
        <v>971</v>
      </c>
      <c r="E170" s="21" t="s">
        <v>972</v>
      </c>
      <c r="F170" s="21" t="s">
        <v>64</v>
      </c>
      <c r="G170" s="21" t="s">
        <v>65</v>
      </c>
      <c r="H170" s="22" t="s">
        <v>974</v>
      </c>
      <c r="I170" s="21" t="s">
        <v>975</v>
      </c>
      <c r="J170" s="22" t="s">
        <v>976</v>
      </c>
      <c r="K170" s="21" t="s">
        <v>79</v>
      </c>
      <c r="L170" s="21">
        <v>1</v>
      </c>
      <c r="M170" s="23">
        <v>270</v>
      </c>
      <c r="N170" s="26"/>
      <c r="O170" s="7"/>
      <c r="P170" s="7"/>
    </row>
    <row r="171" s="2" customFormat="1" ht="54" spans="1:16">
      <c r="A171" s="19">
        <v>162</v>
      </c>
      <c r="B171" s="20" t="s">
        <v>969</v>
      </c>
      <c r="C171" s="20" t="s">
        <v>977</v>
      </c>
      <c r="D171" s="20" t="s">
        <v>978</v>
      </c>
      <c r="E171" s="21" t="s">
        <v>979</v>
      </c>
      <c r="F171" s="21" t="s">
        <v>474</v>
      </c>
      <c r="G171" s="21" t="s">
        <v>475</v>
      </c>
      <c r="H171" s="22" t="s">
        <v>980</v>
      </c>
      <c r="I171" s="21" t="s">
        <v>981</v>
      </c>
      <c r="J171" s="22" t="s">
        <v>982</v>
      </c>
      <c r="K171" s="21" t="s">
        <v>167</v>
      </c>
      <c r="L171" s="21">
        <v>1</v>
      </c>
      <c r="M171" s="23">
        <v>300</v>
      </c>
      <c r="N171" s="24">
        <f>SUM(M171:M175)</f>
        <v>3870</v>
      </c>
      <c r="O171" s="7"/>
      <c r="P171" s="7"/>
    </row>
    <row r="172" s="2" customFormat="1" ht="54" spans="1:16">
      <c r="A172" s="19">
        <v>163</v>
      </c>
      <c r="B172" s="20" t="s">
        <v>969</v>
      </c>
      <c r="C172" s="20" t="s">
        <v>977</v>
      </c>
      <c r="D172" s="20" t="s">
        <v>978</v>
      </c>
      <c r="E172" s="21" t="s">
        <v>979</v>
      </c>
      <c r="F172" s="21" t="s">
        <v>92</v>
      </c>
      <c r="G172" s="21" t="s">
        <v>93</v>
      </c>
      <c r="H172" s="22" t="s">
        <v>983</v>
      </c>
      <c r="I172" s="21" t="s">
        <v>984</v>
      </c>
      <c r="J172" s="22" t="s">
        <v>985</v>
      </c>
      <c r="K172" s="21" t="s">
        <v>167</v>
      </c>
      <c r="L172" s="21">
        <v>1</v>
      </c>
      <c r="M172" s="23">
        <v>420</v>
      </c>
      <c r="N172" s="25"/>
      <c r="O172" s="7"/>
      <c r="P172" s="7"/>
    </row>
    <row r="173" s="2" customFormat="1" ht="54" spans="1:16">
      <c r="A173" s="19">
        <v>164</v>
      </c>
      <c r="B173" s="20" t="s">
        <v>969</v>
      </c>
      <c r="C173" s="20" t="s">
        <v>977</v>
      </c>
      <c r="D173" s="20" t="s">
        <v>978</v>
      </c>
      <c r="E173" s="21" t="s">
        <v>979</v>
      </c>
      <c r="F173" s="21" t="s">
        <v>45</v>
      </c>
      <c r="G173" s="21" t="s">
        <v>46</v>
      </c>
      <c r="H173" s="22" t="s">
        <v>769</v>
      </c>
      <c r="I173" s="21" t="s">
        <v>231</v>
      </c>
      <c r="J173" s="22" t="s">
        <v>986</v>
      </c>
      <c r="K173" s="21" t="s">
        <v>167</v>
      </c>
      <c r="L173" s="21">
        <v>1</v>
      </c>
      <c r="M173" s="23">
        <v>1200</v>
      </c>
      <c r="N173" s="25"/>
      <c r="O173" s="7"/>
      <c r="P173" s="7"/>
    </row>
    <row r="174" s="2" customFormat="1" ht="60" spans="1:16">
      <c r="A174" s="19">
        <v>165</v>
      </c>
      <c r="B174" s="20" t="s">
        <v>969</v>
      </c>
      <c r="C174" s="20" t="s">
        <v>977</v>
      </c>
      <c r="D174" s="20" t="s">
        <v>978</v>
      </c>
      <c r="E174" s="21" t="s">
        <v>979</v>
      </c>
      <c r="F174" s="21" t="s">
        <v>252</v>
      </c>
      <c r="G174" s="21" t="s">
        <v>253</v>
      </c>
      <c r="H174" s="22" t="s">
        <v>987</v>
      </c>
      <c r="I174" s="21" t="s">
        <v>988</v>
      </c>
      <c r="J174" s="22" t="s">
        <v>989</v>
      </c>
      <c r="K174" s="21" t="s">
        <v>167</v>
      </c>
      <c r="L174" s="21">
        <v>1</v>
      </c>
      <c r="M174" s="23">
        <v>750</v>
      </c>
      <c r="N174" s="25"/>
      <c r="O174" s="7"/>
      <c r="P174" s="7"/>
    </row>
    <row r="175" s="2" customFormat="1" ht="54" spans="1:16">
      <c r="A175" s="19">
        <v>166</v>
      </c>
      <c r="B175" s="20" t="s">
        <v>969</v>
      </c>
      <c r="C175" s="20" t="s">
        <v>977</v>
      </c>
      <c r="D175" s="20" t="s">
        <v>978</v>
      </c>
      <c r="E175" s="21" t="s">
        <v>979</v>
      </c>
      <c r="F175" s="21" t="s">
        <v>45</v>
      </c>
      <c r="G175" s="21" t="s">
        <v>46</v>
      </c>
      <c r="H175" s="22" t="s">
        <v>990</v>
      </c>
      <c r="I175" s="21" t="s">
        <v>276</v>
      </c>
      <c r="J175" s="22" t="s">
        <v>991</v>
      </c>
      <c r="K175" s="21" t="s">
        <v>167</v>
      </c>
      <c r="L175" s="21">
        <v>1</v>
      </c>
      <c r="M175" s="23">
        <v>1200</v>
      </c>
      <c r="N175" s="26"/>
      <c r="O175" s="7"/>
      <c r="P175" s="7"/>
    </row>
    <row r="176" s="2" customFormat="1" ht="54" spans="1:16">
      <c r="A176" s="19">
        <v>167</v>
      </c>
      <c r="B176" s="20" t="s">
        <v>969</v>
      </c>
      <c r="C176" s="20" t="s">
        <v>992</v>
      </c>
      <c r="D176" s="20" t="s">
        <v>993</v>
      </c>
      <c r="E176" s="21" t="s">
        <v>994</v>
      </c>
      <c r="F176" s="21" t="s">
        <v>106</v>
      </c>
      <c r="G176" s="21" t="s">
        <v>107</v>
      </c>
      <c r="H176" s="22" t="s">
        <v>321</v>
      </c>
      <c r="I176" s="21" t="s">
        <v>139</v>
      </c>
      <c r="J176" s="22" t="s">
        <v>995</v>
      </c>
      <c r="K176" s="21" t="s">
        <v>50</v>
      </c>
      <c r="L176" s="21">
        <v>1</v>
      </c>
      <c r="M176" s="23">
        <v>1600</v>
      </c>
      <c r="N176" s="24">
        <f>SUM(M176:M178)</f>
        <v>3600</v>
      </c>
      <c r="O176" s="7"/>
      <c r="P176" s="7"/>
    </row>
    <row r="177" s="2" customFormat="1" ht="54" spans="1:16">
      <c r="A177" s="19">
        <v>168</v>
      </c>
      <c r="B177" s="20" t="s">
        <v>969</v>
      </c>
      <c r="C177" s="20" t="s">
        <v>992</v>
      </c>
      <c r="D177" s="20" t="s">
        <v>993</v>
      </c>
      <c r="E177" s="21" t="s">
        <v>994</v>
      </c>
      <c r="F177" s="21" t="s">
        <v>106</v>
      </c>
      <c r="G177" s="21" t="s">
        <v>107</v>
      </c>
      <c r="H177" s="22" t="s">
        <v>996</v>
      </c>
      <c r="I177" s="21" t="s">
        <v>67</v>
      </c>
      <c r="J177" s="22" t="s">
        <v>997</v>
      </c>
      <c r="K177" s="21" t="s">
        <v>50</v>
      </c>
      <c r="L177" s="21">
        <v>1</v>
      </c>
      <c r="M177" s="23">
        <v>1600</v>
      </c>
      <c r="N177" s="25"/>
      <c r="O177" s="7"/>
      <c r="P177" s="7"/>
    </row>
    <row r="178" s="2" customFormat="1" ht="54" spans="1:16">
      <c r="A178" s="19">
        <v>169</v>
      </c>
      <c r="B178" s="20" t="s">
        <v>969</v>
      </c>
      <c r="C178" s="20" t="s">
        <v>992</v>
      </c>
      <c r="D178" s="20" t="s">
        <v>993</v>
      </c>
      <c r="E178" s="21" t="s">
        <v>994</v>
      </c>
      <c r="F178" s="21" t="s">
        <v>212</v>
      </c>
      <c r="G178" s="21" t="s">
        <v>213</v>
      </c>
      <c r="H178" s="22" t="s">
        <v>581</v>
      </c>
      <c r="I178" s="21" t="s">
        <v>296</v>
      </c>
      <c r="J178" s="22" t="s">
        <v>998</v>
      </c>
      <c r="K178" s="21" t="s">
        <v>50</v>
      </c>
      <c r="L178" s="21">
        <v>1</v>
      </c>
      <c r="M178" s="23">
        <v>400</v>
      </c>
      <c r="N178" s="26"/>
      <c r="O178" s="7"/>
      <c r="P178" s="7"/>
    </row>
    <row r="179" s="2" customFormat="1" ht="38" customHeight="1" spans="1:16">
      <c r="A179" s="19"/>
      <c r="B179" s="20" t="s">
        <v>14</v>
      </c>
      <c r="C179" s="20">
        <v>3</v>
      </c>
      <c r="D179" s="20"/>
      <c r="E179" s="21"/>
      <c r="F179" s="21"/>
      <c r="G179" s="21"/>
      <c r="H179" s="22"/>
      <c r="I179" s="21"/>
      <c r="J179" s="22"/>
      <c r="K179" s="21"/>
      <c r="L179" s="21">
        <f>SUM(L168:L178)</f>
        <v>11</v>
      </c>
      <c r="M179" s="21">
        <f>SUM(M168:M178)</f>
        <v>12010</v>
      </c>
      <c r="N179" s="21">
        <f>SUM(N168:N178)</f>
        <v>12010</v>
      </c>
      <c r="O179" s="7"/>
      <c r="P179" s="7"/>
    </row>
    <row r="180" s="2" customFormat="1" ht="54" spans="1:16">
      <c r="A180" s="19">
        <v>170</v>
      </c>
      <c r="B180" s="20" t="s">
        <v>999</v>
      </c>
      <c r="C180" s="20" t="s">
        <v>1000</v>
      </c>
      <c r="D180" s="20" t="s">
        <v>1001</v>
      </c>
      <c r="E180" s="21" t="s">
        <v>1002</v>
      </c>
      <c r="F180" s="21" t="s">
        <v>92</v>
      </c>
      <c r="G180" s="21" t="s">
        <v>93</v>
      </c>
      <c r="H180" s="22" t="s">
        <v>983</v>
      </c>
      <c r="I180" s="21" t="s">
        <v>1003</v>
      </c>
      <c r="J180" s="22" t="s">
        <v>1004</v>
      </c>
      <c r="K180" s="21" t="s">
        <v>167</v>
      </c>
      <c r="L180" s="21">
        <v>1</v>
      </c>
      <c r="M180" s="23">
        <v>420</v>
      </c>
      <c r="N180" s="24">
        <f>SUM(M180:M182)</f>
        <v>1190</v>
      </c>
      <c r="O180" s="7"/>
      <c r="P180" s="7"/>
    </row>
    <row r="181" s="2" customFormat="1" ht="54" spans="1:16">
      <c r="A181" s="19">
        <v>171</v>
      </c>
      <c r="B181" s="20" t="s">
        <v>999</v>
      </c>
      <c r="C181" s="20" t="s">
        <v>1000</v>
      </c>
      <c r="D181" s="20" t="s">
        <v>1001</v>
      </c>
      <c r="E181" s="21" t="s">
        <v>1002</v>
      </c>
      <c r="F181" s="21" t="s">
        <v>64</v>
      </c>
      <c r="G181" s="21" t="s">
        <v>65</v>
      </c>
      <c r="H181" s="22" t="s">
        <v>1005</v>
      </c>
      <c r="I181" s="21" t="s">
        <v>1006</v>
      </c>
      <c r="J181" s="22" t="s">
        <v>1007</v>
      </c>
      <c r="K181" s="21" t="s">
        <v>167</v>
      </c>
      <c r="L181" s="21">
        <v>1</v>
      </c>
      <c r="M181" s="23">
        <v>270</v>
      </c>
      <c r="N181" s="25"/>
      <c r="O181" s="7"/>
      <c r="P181" s="7"/>
    </row>
    <row r="182" s="2" customFormat="1" ht="67.5" spans="1:16">
      <c r="A182" s="19">
        <v>172</v>
      </c>
      <c r="B182" s="20" t="s">
        <v>999</v>
      </c>
      <c r="C182" s="20" t="s">
        <v>1000</v>
      </c>
      <c r="D182" s="20" t="s">
        <v>1001</v>
      </c>
      <c r="E182" s="21" t="s">
        <v>1002</v>
      </c>
      <c r="F182" s="29" t="s">
        <v>1008</v>
      </c>
      <c r="G182" s="21" t="s">
        <v>1009</v>
      </c>
      <c r="H182" s="22" t="s">
        <v>1010</v>
      </c>
      <c r="I182" s="21" t="s">
        <v>1011</v>
      </c>
      <c r="J182" s="22" t="s">
        <v>1012</v>
      </c>
      <c r="K182" s="21" t="s">
        <v>167</v>
      </c>
      <c r="L182" s="21">
        <v>1</v>
      </c>
      <c r="M182" s="23">
        <v>500</v>
      </c>
      <c r="N182" s="25"/>
      <c r="O182" s="7"/>
      <c r="P182" s="7"/>
    </row>
    <row r="183" s="2" customFormat="1" ht="54" spans="1:16">
      <c r="A183" s="19">
        <v>173</v>
      </c>
      <c r="B183" s="20" t="s">
        <v>999</v>
      </c>
      <c r="C183" s="20" t="s">
        <v>1013</v>
      </c>
      <c r="D183" s="20" t="s">
        <v>1014</v>
      </c>
      <c r="E183" s="21" t="s">
        <v>1015</v>
      </c>
      <c r="F183" s="21" t="s">
        <v>45</v>
      </c>
      <c r="G183" s="21" t="s">
        <v>46</v>
      </c>
      <c r="H183" s="22" t="s">
        <v>1016</v>
      </c>
      <c r="I183" s="21" t="s">
        <v>96</v>
      </c>
      <c r="J183" s="22" t="s">
        <v>1017</v>
      </c>
      <c r="K183" s="21" t="s">
        <v>167</v>
      </c>
      <c r="L183" s="21">
        <v>1</v>
      </c>
      <c r="M183" s="23">
        <v>1200</v>
      </c>
      <c r="N183" s="28">
        <f>SUBTOTAL(9,M183:M184)</f>
        <v>1440</v>
      </c>
      <c r="O183" s="7"/>
      <c r="P183" s="7"/>
    </row>
    <row r="184" s="2" customFormat="1" ht="54" spans="1:16">
      <c r="A184" s="19">
        <v>174</v>
      </c>
      <c r="B184" s="20" t="s">
        <v>999</v>
      </c>
      <c r="C184" s="20" t="s">
        <v>1013</v>
      </c>
      <c r="D184" s="20" t="s">
        <v>1014</v>
      </c>
      <c r="E184" s="21" t="s">
        <v>1015</v>
      </c>
      <c r="F184" s="21" t="s">
        <v>128</v>
      </c>
      <c r="G184" s="21" t="s">
        <v>129</v>
      </c>
      <c r="H184" s="22" t="s">
        <v>1018</v>
      </c>
      <c r="I184" s="21" t="s">
        <v>339</v>
      </c>
      <c r="J184" s="22" t="s">
        <v>1019</v>
      </c>
      <c r="K184" s="21" t="s">
        <v>167</v>
      </c>
      <c r="L184" s="21">
        <v>1</v>
      </c>
      <c r="M184" s="23">
        <v>240</v>
      </c>
      <c r="N184" s="28"/>
      <c r="O184" s="7"/>
      <c r="P184" s="7"/>
    </row>
    <row r="185" s="2" customFormat="1" ht="54" spans="1:16">
      <c r="A185" s="19">
        <v>175</v>
      </c>
      <c r="B185" s="20" t="s">
        <v>999</v>
      </c>
      <c r="C185" s="20" t="s">
        <v>1020</v>
      </c>
      <c r="D185" s="20" t="s">
        <v>1021</v>
      </c>
      <c r="E185" s="21" t="s">
        <v>1022</v>
      </c>
      <c r="F185" s="21" t="s">
        <v>45</v>
      </c>
      <c r="G185" s="21" t="s">
        <v>46</v>
      </c>
      <c r="H185" s="22" t="s">
        <v>1023</v>
      </c>
      <c r="I185" s="21" t="s">
        <v>1024</v>
      </c>
      <c r="J185" s="22" t="s">
        <v>1025</v>
      </c>
      <c r="K185" s="21" t="s">
        <v>167</v>
      </c>
      <c r="L185" s="21">
        <v>1</v>
      </c>
      <c r="M185" s="23">
        <v>1200</v>
      </c>
      <c r="N185" s="24">
        <f>SUM(M185:M188)</f>
        <v>2700</v>
      </c>
      <c r="O185" s="7"/>
      <c r="P185" s="7"/>
    </row>
    <row r="186" s="2" customFormat="1" ht="54" spans="1:16">
      <c r="A186" s="19">
        <v>176</v>
      </c>
      <c r="B186" s="20" t="s">
        <v>999</v>
      </c>
      <c r="C186" s="20" t="s">
        <v>1020</v>
      </c>
      <c r="D186" s="20" t="s">
        <v>1021</v>
      </c>
      <c r="E186" s="21" t="s">
        <v>1022</v>
      </c>
      <c r="F186" s="21" t="s">
        <v>546</v>
      </c>
      <c r="G186" s="21" t="s">
        <v>547</v>
      </c>
      <c r="H186" s="22" t="s">
        <v>1026</v>
      </c>
      <c r="I186" s="21" t="s">
        <v>1027</v>
      </c>
      <c r="J186" s="22" t="s">
        <v>1028</v>
      </c>
      <c r="K186" s="21" t="s">
        <v>167</v>
      </c>
      <c r="L186" s="21">
        <v>1</v>
      </c>
      <c r="M186" s="23">
        <v>600</v>
      </c>
      <c r="N186" s="25"/>
      <c r="O186" s="7"/>
      <c r="P186" s="7"/>
    </row>
    <row r="187" s="2" customFormat="1" ht="84" spans="1:16">
      <c r="A187" s="19">
        <v>177</v>
      </c>
      <c r="B187" s="20" t="s">
        <v>999</v>
      </c>
      <c r="C187" s="20" t="s">
        <v>1020</v>
      </c>
      <c r="D187" s="20" t="s">
        <v>1021</v>
      </c>
      <c r="E187" s="21" t="s">
        <v>1022</v>
      </c>
      <c r="F187" s="21" t="s">
        <v>1008</v>
      </c>
      <c r="G187" s="21" t="s">
        <v>1009</v>
      </c>
      <c r="H187" s="22" t="s">
        <v>1029</v>
      </c>
      <c r="I187" s="21" t="s">
        <v>1011</v>
      </c>
      <c r="J187" s="22" t="s">
        <v>1030</v>
      </c>
      <c r="K187" s="21" t="s">
        <v>167</v>
      </c>
      <c r="L187" s="21">
        <v>1</v>
      </c>
      <c r="M187" s="23">
        <v>500</v>
      </c>
      <c r="N187" s="25"/>
      <c r="O187" s="7"/>
      <c r="P187" s="7"/>
    </row>
    <row r="188" s="2" customFormat="1" ht="54" spans="1:16">
      <c r="A188" s="19">
        <v>178</v>
      </c>
      <c r="B188" s="20" t="s">
        <v>999</v>
      </c>
      <c r="C188" s="20" t="s">
        <v>1020</v>
      </c>
      <c r="D188" s="20" t="s">
        <v>1021</v>
      </c>
      <c r="E188" s="21" t="s">
        <v>1022</v>
      </c>
      <c r="F188" s="21" t="s">
        <v>212</v>
      </c>
      <c r="G188" s="21" t="s">
        <v>213</v>
      </c>
      <c r="H188" s="22" t="s">
        <v>214</v>
      </c>
      <c r="I188" s="21" t="s">
        <v>296</v>
      </c>
      <c r="J188" s="22" t="s">
        <v>1031</v>
      </c>
      <c r="K188" s="21" t="s">
        <v>50</v>
      </c>
      <c r="L188" s="21">
        <v>1</v>
      </c>
      <c r="M188" s="23">
        <v>400</v>
      </c>
      <c r="N188" s="26"/>
      <c r="O188" s="7"/>
      <c r="P188" s="7"/>
    </row>
    <row r="189" s="2" customFormat="1" ht="54" spans="1:16">
      <c r="A189" s="19">
        <v>179</v>
      </c>
      <c r="B189" s="20" t="s">
        <v>999</v>
      </c>
      <c r="C189" s="20" t="s">
        <v>1032</v>
      </c>
      <c r="D189" s="20" t="s">
        <v>1033</v>
      </c>
      <c r="E189" s="21" t="s">
        <v>1034</v>
      </c>
      <c r="F189" s="21" t="s">
        <v>474</v>
      </c>
      <c r="G189" s="21" t="s">
        <v>475</v>
      </c>
      <c r="H189" s="22" t="s">
        <v>1035</v>
      </c>
      <c r="I189" s="21" t="s">
        <v>1036</v>
      </c>
      <c r="J189" s="22" t="s">
        <v>1037</v>
      </c>
      <c r="K189" s="21" t="s">
        <v>167</v>
      </c>
      <c r="L189" s="21">
        <v>1</v>
      </c>
      <c r="M189" s="23">
        <v>300</v>
      </c>
      <c r="N189" s="28">
        <v>300</v>
      </c>
      <c r="O189" s="7"/>
      <c r="P189" s="7"/>
    </row>
    <row r="190" s="2" customFormat="1" ht="54" spans="1:16">
      <c r="A190" s="19">
        <v>180</v>
      </c>
      <c r="B190" s="20" t="s">
        <v>999</v>
      </c>
      <c r="C190" s="20" t="s">
        <v>1038</v>
      </c>
      <c r="D190" s="20" t="s">
        <v>1039</v>
      </c>
      <c r="E190" s="21" t="s">
        <v>1040</v>
      </c>
      <c r="F190" s="21" t="s">
        <v>45</v>
      </c>
      <c r="G190" s="21" t="s">
        <v>46</v>
      </c>
      <c r="H190" s="23">
        <v>0</v>
      </c>
      <c r="I190" s="21" t="s">
        <v>1041</v>
      </c>
      <c r="J190" s="22" t="s">
        <v>1042</v>
      </c>
      <c r="K190" s="21" t="s">
        <v>79</v>
      </c>
      <c r="L190" s="21">
        <v>1</v>
      </c>
      <c r="M190" s="23">
        <v>1200</v>
      </c>
      <c r="N190" s="28">
        <f>SUBTOTAL(9,M190:M191)</f>
        <v>2700</v>
      </c>
      <c r="O190" s="7"/>
      <c r="P190" s="7"/>
    </row>
    <row r="191" s="2" customFormat="1" ht="90" spans="1:16">
      <c r="A191" s="19">
        <v>181</v>
      </c>
      <c r="B191" s="20" t="s">
        <v>999</v>
      </c>
      <c r="C191" s="20" t="s">
        <v>1038</v>
      </c>
      <c r="D191" s="20" t="s">
        <v>1039</v>
      </c>
      <c r="E191" s="21" t="s">
        <v>1040</v>
      </c>
      <c r="F191" s="29" t="s">
        <v>113</v>
      </c>
      <c r="G191" s="29" t="s">
        <v>114</v>
      </c>
      <c r="H191" s="22" t="s">
        <v>1043</v>
      </c>
      <c r="I191" s="21" t="s">
        <v>157</v>
      </c>
      <c r="J191" s="22" t="s">
        <v>1044</v>
      </c>
      <c r="K191" s="21" t="s">
        <v>79</v>
      </c>
      <c r="L191" s="21">
        <v>1</v>
      </c>
      <c r="M191" s="23">
        <v>1500</v>
      </c>
      <c r="N191" s="28"/>
      <c r="O191" s="7"/>
      <c r="P191" s="7"/>
    </row>
    <row r="192" s="2" customFormat="1" ht="54" spans="1:16">
      <c r="A192" s="19">
        <v>182</v>
      </c>
      <c r="B192" s="20" t="s">
        <v>999</v>
      </c>
      <c r="C192" s="20" t="s">
        <v>1045</v>
      </c>
      <c r="D192" s="20" t="s">
        <v>1046</v>
      </c>
      <c r="E192" s="21" t="s">
        <v>1047</v>
      </c>
      <c r="F192" s="21" t="s">
        <v>546</v>
      </c>
      <c r="G192" s="21" t="s">
        <v>547</v>
      </c>
      <c r="H192" s="22" t="s">
        <v>1048</v>
      </c>
      <c r="I192" s="21" t="s">
        <v>1049</v>
      </c>
      <c r="J192" s="22" t="s">
        <v>1050</v>
      </c>
      <c r="K192" s="21" t="s">
        <v>167</v>
      </c>
      <c r="L192" s="21">
        <v>1</v>
      </c>
      <c r="M192" s="23">
        <v>600</v>
      </c>
      <c r="N192" s="28">
        <v>600</v>
      </c>
      <c r="O192" s="7"/>
      <c r="P192" s="7"/>
    </row>
    <row r="193" s="2" customFormat="1" ht="54" spans="1:16">
      <c r="A193" s="19">
        <v>183</v>
      </c>
      <c r="B193" s="20" t="s">
        <v>999</v>
      </c>
      <c r="C193" s="20" t="s">
        <v>1051</v>
      </c>
      <c r="D193" s="20" t="s">
        <v>1052</v>
      </c>
      <c r="E193" s="21" t="s">
        <v>1053</v>
      </c>
      <c r="F193" s="21" t="s">
        <v>106</v>
      </c>
      <c r="G193" s="21" t="s">
        <v>107</v>
      </c>
      <c r="H193" s="22" t="s">
        <v>1054</v>
      </c>
      <c r="I193" s="21" t="s">
        <v>96</v>
      </c>
      <c r="J193" s="22" t="s">
        <v>1055</v>
      </c>
      <c r="K193" s="21" t="s">
        <v>50</v>
      </c>
      <c r="L193" s="21">
        <v>1</v>
      </c>
      <c r="M193" s="23">
        <v>1600</v>
      </c>
      <c r="N193" s="26">
        <v>1600</v>
      </c>
      <c r="O193" s="7"/>
      <c r="P193" s="7"/>
    </row>
    <row r="194" s="2" customFormat="1" ht="48" spans="1:16">
      <c r="A194" s="19">
        <v>184</v>
      </c>
      <c r="B194" s="20" t="s">
        <v>999</v>
      </c>
      <c r="C194" s="20" t="s">
        <v>897</v>
      </c>
      <c r="D194" s="20" t="s">
        <v>1056</v>
      </c>
      <c r="E194" s="21" t="s">
        <v>1057</v>
      </c>
      <c r="F194" s="21" t="s">
        <v>546</v>
      </c>
      <c r="G194" s="21" t="s">
        <v>547</v>
      </c>
      <c r="H194" s="22" t="s">
        <v>1058</v>
      </c>
      <c r="I194" s="21" t="s">
        <v>1027</v>
      </c>
      <c r="J194" s="23">
        <v>220179</v>
      </c>
      <c r="K194" s="21" t="s">
        <v>167</v>
      </c>
      <c r="L194" s="21">
        <v>1</v>
      </c>
      <c r="M194" s="23">
        <v>900</v>
      </c>
      <c r="N194" s="24">
        <v>900</v>
      </c>
      <c r="O194" s="7"/>
      <c r="P194" s="7"/>
    </row>
    <row r="195" s="2" customFormat="1" ht="48" spans="1:16">
      <c r="A195" s="19">
        <v>185</v>
      </c>
      <c r="B195" s="20" t="s">
        <v>999</v>
      </c>
      <c r="C195" s="20" t="s">
        <v>1059</v>
      </c>
      <c r="D195" s="20" t="s">
        <v>1060</v>
      </c>
      <c r="E195" s="21" t="s">
        <v>1061</v>
      </c>
      <c r="F195" s="21" t="s">
        <v>546</v>
      </c>
      <c r="G195" s="21" t="s">
        <v>547</v>
      </c>
      <c r="H195" s="22" t="s">
        <v>1062</v>
      </c>
      <c r="I195" s="21" t="s">
        <v>1063</v>
      </c>
      <c r="J195" s="22" t="s">
        <v>1064</v>
      </c>
      <c r="K195" s="21" t="s">
        <v>167</v>
      </c>
      <c r="L195" s="21">
        <v>1</v>
      </c>
      <c r="M195" s="23">
        <v>600</v>
      </c>
      <c r="N195" s="24">
        <f>SUM(M195:M196)</f>
        <v>870</v>
      </c>
      <c r="O195" s="7"/>
      <c r="P195" s="7"/>
    </row>
    <row r="196" s="2" customFormat="1" ht="48" spans="1:16">
      <c r="A196" s="19">
        <v>186</v>
      </c>
      <c r="B196" s="20" t="s">
        <v>999</v>
      </c>
      <c r="C196" s="20" t="s">
        <v>1059</v>
      </c>
      <c r="D196" s="20" t="s">
        <v>1060</v>
      </c>
      <c r="E196" s="21" t="s">
        <v>1061</v>
      </c>
      <c r="F196" s="21" t="s">
        <v>64</v>
      </c>
      <c r="G196" s="21" t="s">
        <v>65</v>
      </c>
      <c r="H196" s="22" t="s">
        <v>1065</v>
      </c>
      <c r="I196" s="21" t="s">
        <v>1066</v>
      </c>
      <c r="J196" s="22" t="s">
        <v>1067</v>
      </c>
      <c r="K196" s="21" t="s">
        <v>167</v>
      </c>
      <c r="L196" s="21">
        <v>1</v>
      </c>
      <c r="M196" s="23">
        <v>270</v>
      </c>
      <c r="N196" s="26"/>
      <c r="O196" s="7"/>
      <c r="P196" s="7"/>
    </row>
    <row r="197" s="2" customFormat="1" ht="54" spans="1:16">
      <c r="A197" s="19">
        <v>187</v>
      </c>
      <c r="B197" s="20" t="s">
        <v>999</v>
      </c>
      <c r="C197" s="20" t="s">
        <v>1068</v>
      </c>
      <c r="D197" s="20" t="s">
        <v>1069</v>
      </c>
      <c r="E197" s="21" t="s">
        <v>1070</v>
      </c>
      <c r="F197" s="21" t="s">
        <v>45</v>
      </c>
      <c r="G197" s="21" t="s">
        <v>46</v>
      </c>
      <c r="H197" s="22" t="s">
        <v>1071</v>
      </c>
      <c r="I197" s="21" t="s">
        <v>1072</v>
      </c>
      <c r="J197" s="22" t="s">
        <v>1073</v>
      </c>
      <c r="K197" s="21" t="s">
        <v>167</v>
      </c>
      <c r="L197" s="21">
        <v>1</v>
      </c>
      <c r="M197" s="23">
        <v>1800</v>
      </c>
      <c r="N197" s="24">
        <f>SUM(M197:M198)</f>
        <v>2400</v>
      </c>
      <c r="O197" s="7"/>
      <c r="P197" s="7"/>
    </row>
    <row r="198" s="2" customFormat="1" ht="48" spans="1:16">
      <c r="A198" s="19">
        <v>188</v>
      </c>
      <c r="B198" s="20" t="s">
        <v>999</v>
      </c>
      <c r="C198" s="20" t="s">
        <v>1068</v>
      </c>
      <c r="D198" s="20" t="s">
        <v>1069</v>
      </c>
      <c r="E198" s="21" t="s">
        <v>1070</v>
      </c>
      <c r="F198" s="21" t="s">
        <v>546</v>
      </c>
      <c r="G198" s="21" t="s">
        <v>547</v>
      </c>
      <c r="H198" s="22" t="s">
        <v>1074</v>
      </c>
      <c r="I198" s="21" t="s">
        <v>615</v>
      </c>
      <c r="J198" s="22" t="s">
        <v>1075</v>
      </c>
      <c r="K198" s="21" t="s">
        <v>167</v>
      </c>
      <c r="L198" s="21">
        <v>1</v>
      </c>
      <c r="M198" s="23">
        <v>600</v>
      </c>
      <c r="N198" s="26"/>
      <c r="O198" s="7"/>
      <c r="P198" s="7"/>
    </row>
    <row r="199" s="2" customFormat="1" ht="48" spans="1:16">
      <c r="A199" s="19">
        <v>189</v>
      </c>
      <c r="B199" s="20" t="s">
        <v>999</v>
      </c>
      <c r="C199" s="20" t="s">
        <v>1076</v>
      </c>
      <c r="D199" s="20" t="s">
        <v>1077</v>
      </c>
      <c r="E199" s="21" t="s">
        <v>1078</v>
      </c>
      <c r="F199" s="21" t="s">
        <v>60</v>
      </c>
      <c r="G199" s="21" t="s">
        <v>61</v>
      </c>
      <c r="H199" s="22" t="s">
        <v>934</v>
      </c>
      <c r="I199" s="21" t="s">
        <v>1079</v>
      </c>
      <c r="J199" s="22" t="s">
        <v>1080</v>
      </c>
      <c r="K199" s="21" t="s">
        <v>79</v>
      </c>
      <c r="L199" s="21">
        <v>1</v>
      </c>
      <c r="M199" s="23">
        <v>3850</v>
      </c>
      <c r="N199" s="24">
        <f>SUBTOTAL(9,M199:M200)</f>
        <v>5050</v>
      </c>
      <c r="O199" s="7"/>
      <c r="P199" s="7"/>
    </row>
    <row r="200" s="2" customFormat="1" ht="54" spans="1:16">
      <c r="A200" s="19">
        <v>190</v>
      </c>
      <c r="B200" s="20" t="s">
        <v>999</v>
      </c>
      <c r="C200" s="20" t="s">
        <v>1076</v>
      </c>
      <c r="D200" s="20" t="s">
        <v>1077</v>
      </c>
      <c r="E200" s="21" t="s">
        <v>1078</v>
      </c>
      <c r="F200" s="21" t="s">
        <v>45</v>
      </c>
      <c r="G200" s="21" t="s">
        <v>46</v>
      </c>
      <c r="H200" s="22" t="s">
        <v>1081</v>
      </c>
      <c r="I200" s="21" t="s">
        <v>296</v>
      </c>
      <c r="J200" s="22" t="s">
        <v>1082</v>
      </c>
      <c r="K200" s="21" t="s">
        <v>79</v>
      </c>
      <c r="L200" s="21">
        <v>1</v>
      </c>
      <c r="M200" s="23">
        <v>1200</v>
      </c>
      <c r="N200" s="26"/>
      <c r="O200" s="7"/>
      <c r="P200" s="7"/>
    </row>
    <row r="201" s="2" customFormat="1" ht="48" spans="1:16">
      <c r="A201" s="19">
        <v>191</v>
      </c>
      <c r="B201" s="20" t="s">
        <v>999</v>
      </c>
      <c r="C201" s="20" t="s">
        <v>1083</v>
      </c>
      <c r="D201" s="20" t="s">
        <v>1084</v>
      </c>
      <c r="E201" s="21" t="s">
        <v>1085</v>
      </c>
      <c r="F201" s="21" t="s">
        <v>546</v>
      </c>
      <c r="G201" s="21" t="s">
        <v>547</v>
      </c>
      <c r="H201" s="22" t="s">
        <v>1086</v>
      </c>
      <c r="I201" s="21" t="s">
        <v>1049</v>
      </c>
      <c r="J201" s="22" t="s">
        <v>1087</v>
      </c>
      <c r="K201" s="21" t="s">
        <v>167</v>
      </c>
      <c r="L201" s="21">
        <v>1</v>
      </c>
      <c r="M201" s="23">
        <v>600</v>
      </c>
      <c r="N201" s="28">
        <v>600</v>
      </c>
      <c r="O201" s="7"/>
      <c r="P201" s="7"/>
    </row>
    <row r="202" s="2" customFormat="1" ht="54" spans="1:16">
      <c r="A202" s="19">
        <v>192</v>
      </c>
      <c r="B202" s="20" t="s">
        <v>999</v>
      </c>
      <c r="C202" s="20" t="s">
        <v>1088</v>
      </c>
      <c r="D202" s="20" t="s">
        <v>1089</v>
      </c>
      <c r="E202" s="21" t="s">
        <v>1090</v>
      </c>
      <c r="F202" s="21" t="s">
        <v>92</v>
      </c>
      <c r="G202" s="21" t="s">
        <v>93</v>
      </c>
      <c r="H202" s="22" t="s">
        <v>368</v>
      </c>
      <c r="I202" s="21" t="s">
        <v>165</v>
      </c>
      <c r="J202" s="22" t="s">
        <v>1091</v>
      </c>
      <c r="K202" s="21" t="s">
        <v>50</v>
      </c>
      <c r="L202" s="21">
        <v>1</v>
      </c>
      <c r="M202" s="23">
        <v>420</v>
      </c>
      <c r="N202" s="24">
        <f>SUBTOTAL(9,M202:M203)</f>
        <v>1020</v>
      </c>
      <c r="O202" s="7"/>
      <c r="P202" s="7"/>
    </row>
    <row r="203" s="2" customFormat="1" ht="54" spans="1:16">
      <c r="A203" s="19">
        <v>193</v>
      </c>
      <c r="B203" s="20" t="s">
        <v>999</v>
      </c>
      <c r="C203" s="20" t="s">
        <v>1088</v>
      </c>
      <c r="D203" s="20" t="s">
        <v>1089</v>
      </c>
      <c r="E203" s="21" t="s">
        <v>1090</v>
      </c>
      <c r="F203" s="21" t="s">
        <v>546</v>
      </c>
      <c r="G203" s="21" t="s">
        <v>547</v>
      </c>
      <c r="H203" s="22" t="s">
        <v>1092</v>
      </c>
      <c r="I203" s="21" t="s">
        <v>1093</v>
      </c>
      <c r="J203" s="22" t="s">
        <v>1094</v>
      </c>
      <c r="K203" s="21" t="s">
        <v>50</v>
      </c>
      <c r="L203" s="21">
        <v>1</v>
      </c>
      <c r="M203" s="23">
        <v>600</v>
      </c>
      <c r="N203" s="26"/>
      <c r="O203" s="7"/>
      <c r="P203" s="7"/>
    </row>
    <row r="204" s="2" customFormat="1" ht="54" spans="1:16">
      <c r="A204" s="19">
        <v>194</v>
      </c>
      <c r="B204" s="20" t="s">
        <v>999</v>
      </c>
      <c r="C204" s="20" t="s">
        <v>1095</v>
      </c>
      <c r="D204" s="20" t="s">
        <v>1096</v>
      </c>
      <c r="E204" s="21" t="s">
        <v>1097</v>
      </c>
      <c r="F204" s="21" t="s">
        <v>212</v>
      </c>
      <c r="G204" s="21" t="s">
        <v>213</v>
      </c>
      <c r="H204" s="22" t="s">
        <v>464</v>
      </c>
      <c r="I204" s="21" t="s">
        <v>437</v>
      </c>
      <c r="J204" s="22" t="s">
        <v>1098</v>
      </c>
      <c r="K204" s="21" t="s">
        <v>167</v>
      </c>
      <c r="L204" s="21">
        <v>1</v>
      </c>
      <c r="M204" s="23">
        <v>400</v>
      </c>
      <c r="N204" s="28">
        <v>400</v>
      </c>
      <c r="O204" s="7"/>
      <c r="P204" s="7"/>
    </row>
    <row r="205" s="2" customFormat="1" ht="54" spans="1:16">
      <c r="A205" s="19">
        <v>195</v>
      </c>
      <c r="B205" s="20" t="s">
        <v>999</v>
      </c>
      <c r="C205" s="20" t="s">
        <v>1099</v>
      </c>
      <c r="D205" s="20" t="s">
        <v>1100</v>
      </c>
      <c r="E205" s="21" t="s">
        <v>1101</v>
      </c>
      <c r="F205" s="21" t="s">
        <v>212</v>
      </c>
      <c r="G205" s="21" t="s">
        <v>213</v>
      </c>
      <c r="H205" s="22" t="s">
        <v>1102</v>
      </c>
      <c r="I205" s="21" t="s">
        <v>437</v>
      </c>
      <c r="J205" s="22" t="s">
        <v>1103</v>
      </c>
      <c r="K205" s="21" t="s">
        <v>167</v>
      </c>
      <c r="L205" s="21">
        <v>1</v>
      </c>
      <c r="M205" s="23">
        <v>400</v>
      </c>
      <c r="N205" s="26">
        <v>400</v>
      </c>
      <c r="O205" s="7"/>
      <c r="P205" s="7"/>
    </row>
    <row r="206" s="2" customFormat="1" ht="84" spans="1:16">
      <c r="A206" s="19">
        <v>196</v>
      </c>
      <c r="B206" s="20" t="s">
        <v>999</v>
      </c>
      <c r="C206" s="20" t="s">
        <v>1104</v>
      </c>
      <c r="D206" s="20" t="s">
        <v>1105</v>
      </c>
      <c r="E206" s="21" t="s">
        <v>1106</v>
      </c>
      <c r="F206" s="21" t="s">
        <v>1008</v>
      </c>
      <c r="G206" s="21" t="s">
        <v>1009</v>
      </c>
      <c r="H206" s="22" t="s">
        <v>1107</v>
      </c>
      <c r="I206" s="21" t="s">
        <v>1108</v>
      </c>
      <c r="J206" s="22" t="s">
        <v>1109</v>
      </c>
      <c r="K206" s="21" t="s">
        <v>167</v>
      </c>
      <c r="L206" s="21">
        <v>1</v>
      </c>
      <c r="M206" s="23">
        <v>500</v>
      </c>
      <c r="N206" s="24">
        <v>500</v>
      </c>
      <c r="O206" s="7"/>
      <c r="P206" s="7"/>
    </row>
    <row r="207" s="2" customFormat="1" ht="84" spans="1:16">
      <c r="A207" s="19">
        <v>197</v>
      </c>
      <c r="B207" s="20" t="s">
        <v>999</v>
      </c>
      <c r="C207" s="20" t="s">
        <v>1110</v>
      </c>
      <c r="D207" s="20" t="s">
        <v>1111</v>
      </c>
      <c r="E207" s="21" t="s">
        <v>1112</v>
      </c>
      <c r="F207" s="21" t="s">
        <v>1008</v>
      </c>
      <c r="G207" s="21" t="s">
        <v>1009</v>
      </c>
      <c r="H207" s="22" t="s">
        <v>1113</v>
      </c>
      <c r="I207" s="21" t="s">
        <v>1108</v>
      </c>
      <c r="J207" s="22" t="s">
        <v>1114</v>
      </c>
      <c r="K207" s="21" t="s">
        <v>167</v>
      </c>
      <c r="L207" s="21">
        <v>1</v>
      </c>
      <c r="M207" s="23">
        <v>500</v>
      </c>
      <c r="N207" s="37">
        <v>500</v>
      </c>
      <c r="O207" s="7"/>
      <c r="P207" s="7"/>
    </row>
    <row r="208" s="2" customFormat="1" ht="48" spans="1:16">
      <c r="A208" s="19">
        <v>198</v>
      </c>
      <c r="B208" s="20" t="s">
        <v>999</v>
      </c>
      <c r="C208" s="20" t="s">
        <v>1115</v>
      </c>
      <c r="D208" s="20" t="s">
        <v>1116</v>
      </c>
      <c r="E208" s="21" t="s">
        <v>1117</v>
      </c>
      <c r="F208" s="21" t="s">
        <v>451</v>
      </c>
      <c r="G208" s="21" t="s">
        <v>452</v>
      </c>
      <c r="H208" s="22" t="s">
        <v>1118</v>
      </c>
      <c r="I208" s="21" t="s">
        <v>1119</v>
      </c>
      <c r="J208" s="23">
        <v>35138</v>
      </c>
      <c r="K208" s="21" t="s">
        <v>50</v>
      </c>
      <c r="L208" s="21">
        <v>1</v>
      </c>
      <c r="M208" s="23">
        <v>1200</v>
      </c>
      <c r="N208" s="24">
        <f>SUBTOTAL(9,M208:M211)</f>
        <v>14510</v>
      </c>
      <c r="O208" s="7"/>
      <c r="P208" s="7"/>
    </row>
    <row r="209" s="2" customFormat="1" ht="54" spans="1:17">
      <c r="A209" s="19">
        <v>199</v>
      </c>
      <c r="B209" s="20" t="s">
        <v>999</v>
      </c>
      <c r="C209" s="20" t="s">
        <v>1115</v>
      </c>
      <c r="D209" s="20" t="s">
        <v>1116</v>
      </c>
      <c r="E209" s="21" t="s">
        <v>1117</v>
      </c>
      <c r="F209" s="21" t="s">
        <v>106</v>
      </c>
      <c r="G209" s="21" t="s">
        <v>107</v>
      </c>
      <c r="H209" s="22" t="s">
        <v>47</v>
      </c>
      <c r="I209" s="21" t="s">
        <v>379</v>
      </c>
      <c r="J209" s="22" t="s">
        <v>1120</v>
      </c>
      <c r="K209" s="21" t="s">
        <v>50</v>
      </c>
      <c r="L209" s="21">
        <v>1</v>
      </c>
      <c r="M209" s="23">
        <v>1600</v>
      </c>
      <c r="N209" s="25"/>
      <c r="O209" s="7"/>
      <c r="P209" s="7"/>
    </row>
    <row r="210" s="2" customFormat="1" ht="54" spans="1:17">
      <c r="A210" s="19">
        <v>200</v>
      </c>
      <c r="B210" s="20" t="s">
        <v>999</v>
      </c>
      <c r="C210" s="20" t="s">
        <v>1115</v>
      </c>
      <c r="D210" s="20" t="s">
        <v>1116</v>
      </c>
      <c r="E210" s="21" t="s">
        <v>1117</v>
      </c>
      <c r="F210" s="21" t="s">
        <v>60</v>
      </c>
      <c r="G210" s="21" t="s">
        <v>61</v>
      </c>
      <c r="H210" s="22" t="s">
        <v>1121</v>
      </c>
      <c r="I210" s="21" t="s">
        <v>1122</v>
      </c>
      <c r="J210" s="22" t="s">
        <v>1123</v>
      </c>
      <c r="K210" s="21" t="s">
        <v>50</v>
      </c>
      <c r="L210" s="21">
        <v>1</v>
      </c>
      <c r="M210" s="23">
        <v>3850</v>
      </c>
      <c r="N210" s="25"/>
      <c r="O210" s="7"/>
      <c r="P210" s="7"/>
    </row>
    <row r="211" s="2" customFormat="1" ht="48" spans="1:17">
      <c r="A211" s="19">
        <v>201</v>
      </c>
      <c r="B211" s="20" t="s">
        <v>999</v>
      </c>
      <c r="C211" s="20" t="s">
        <v>1115</v>
      </c>
      <c r="D211" s="20" t="s">
        <v>1116</v>
      </c>
      <c r="E211" s="21" t="s">
        <v>1117</v>
      </c>
      <c r="F211" s="21" t="s">
        <v>52</v>
      </c>
      <c r="G211" s="21" t="s">
        <v>53</v>
      </c>
      <c r="H211" s="22" t="s">
        <v>1124</v>
      </c>
      <c r="I211" s="21" t="s">
        <v>63</v>
      </c>
      <c r="J211" s="22" t="s">
        <v>1125</v>
      </c>
      <c r="K211" s="21" t="s">
        <v>50</v>
      </c>
      <c r="L211" s="21">
        <v>1</v>
      </c>
      <c r="M211" s="23">
        <v>7860</v>
      </c>
      <c r="N211" s="26"/>
      <c r="O211" s="7"/>
      <c r="P211" s="7"/>
    </row>
    <row r="212" s="2" customFormat="1" ht="48" spans="1:17">
      <c r="A212" s="19">
        <v>202</v>
      </c>
      <c r="B212" s="20" t="s">
        <v>999</v>
      </c>
      <c r="C212" s="20" t="s">
        <v>1126</v>
      </c>
      <c r="D212" s="20" t="s">
        <v>1127</v>
      </c>
      <c r="E212" s="21" t="s">
        <v>1128</v>
      </c>
      <c r="F212" s="21" t="s">
        <v>60</v>
      </c>
      <c r="G212" s="21" t="s">
        <v>61</v>
      </c>
      <c r="H212" s="22" t="s">
        <v>1129</v>
      </c>
      <c r="I212" s="21" t="s">
        <v>1130</v>
      </c>
      <c r="J212" s="22" t="s">
        <v>1131</v>
      </c>
      <c r="K212" s="21" t="s">
        <v>167</v>
      </c>
      <c r="L212" s="21">
        <v>1</v>
      </c>
      <c r="M212" s="23">
        <v>3850</v>
      </c>
      <c r="N212" s="28">
        <v>3850</v>
      </c>
      <c r="O212" s="7"/>
      <c r="P212" s="7"/>
    </row>
    <row r="213" ht="29" customHeight="1" spans="1:17">
      <c r="A213" s="38"/>
      <c r="B213" s="38" t="s">
        <v>14</v>
      </c>
      <c r="C213" s="38">
        <v>19</v>
      </c>
      <c r="D213" s="38"/>
      <c r="E213" s="39"/>
      <c r="F213" s="39"/>
      <c r="G213" s="39"/>
      <c r="H213" s="38"/>
      <c r="I213" s="39"/>
      <c r="J213" s="38"/>
      <c r="K213" s="39"/>
      <c r="L213" s="39">
        <f>SUM(L180:L212)</f>
        <v>33</v>
      </c>
      <c r="M213" s="39">
        <f>SUM(M180:M212)</f>
        <v>41530</v>
      </c>
      <c r="N213" s="39">
        <f>SUM(N180:N212)</f>
        <v>41530</v>
      </c>
    </row>
    <row r="214" s="3" customFormat="1" ht="24" customHeight="1" spans="1:17">
      <c r="A214" s="22"/>
      <c r="B214" s="22" t="s">
        <v>24</v>
      </c>
      <c r="C214" s="22">
        <f>C137+C144+C150+C154+C161+C167+C179+C213</f>
        <v>100</v>
      </c>
      <c r="D214" s="22"/>
      <c r="E214" s="21"/>
      <c r="F214" s="21"/>
      <c r="G214" s="21"/>
      <c r="H214" s="22"/>
      <c r="I214" s="21"/>
      <c r="J214" s="22"/>
      <c r="K214" s="21"/>
      <c r="L214" s="22">
        <f t="shared" ref="L214:N214" si="0">L137+L144+L150+L154+L161+L167+L179+L213</f>
        <v>202</v>
      </c>
      <c r="M214" s="40">
        <f t="shared" si="0"/>
        <v>212880</v>
      </c>
      <c r="N214" s="40">
        <f t="shared" si="0"/>
        <v>212880</v>
      </c>
      <c r="O214" s="31"/>
      <c r="P214" s="31"/>
    </row>
    <row r="215" ht="29" hidden="1" customHeight="1" spans="1:17">
      <c r="A215" s="41" t="s">
        <v>407</v>
      </c>
      <c r="B215"/>
      <c r="C215"/>
      <c r="D215"/>
      <c r="E215"/>
      <c r="M215" s="6">
        <f>SUBTOTAL(9,M208:M211)</f>
        <v>14510</v>
      </c>
      <c r="P215" s="2"/>
    </row>
    <row r="216" ht="25" customHeight="1" spans="1:17">
      <c r="A216" s="41" t="s">
        <v>407</v>
      </c>
      <c r="B216"/>
      <c r="C216"/>
      <c r="D216"/>
      <c r="E216"/>
      <c r="F216"/>
      <c r="G216" s="2"/>
      <c r="I216" s="2"/>
      <c r="K216" s="2"/>
      <c r="L216" s="2"/>
      <c r="M216" s="42"/>
      <c r="N216" s="5"/>
      <c r="O216" s="4"/>
      <c r="P216" s="4"/>
      <c r="Q216" s="43"/>
    </row>
    <row r="217" spans="1:17">
      <c r="M217" s="6"/>
      <c r="P217" s="2"/>
    </row>
    <row r="218" spans="1:17">
      <c r="M218" s="6"/>
      <c r="P218" s="2"/>
    </row>
    <row r="219" spans="1:17">
      <c r="M219" s="6"/>
      <c r="P219" s="2"/>
    </row>
    <row r="220" spans="1:17">
      <c r="M220" s="6"/>
      <c r="P220" s="2"/>
    </row>
    <row r="221" spans="1:17">
      <c r="M221" s="6"/>
      <c r="P221" s="2"/>
    </row>
    <row r="222" spans="1:17">
      <c r="M222" s="6"/>
      <c r="P222" s="2"/>
    </row>
    <row r="223" spans="1:17">
      <c r="M223" s="6"/>
      <c r="P223" s="2"/>
    </row>
    <row r="224" spans="1:17">
      <c r="M224" s="6"/>
      <c r="P224" s="2"/>
    </row>
    <row r="225" spans="13:16">
      <c r="M225" s="6"/>
      <c r="P225" s="2"/>
    </row>
    <row r="226" spans="13:16">
      <c r="M226" s="6"/>
      <c r="P226" s="2"/>
    </row>
    <row r="227" spans="13:16">
      <c r="M227" s="6"/>
      <c r="P227" s="2"/>
    </row>
    <row r="228" spans="13:16">
      <c r="M228" s="6"/>
      <c r="P228" s="2"/>
    </row>
    <row r="229" spans="13:16">
      <c r="M229" s="6"/>
      <c r="P229" s="2"/>
    </row>
    <row r="230" spans="13:16">
      <c r="M230" s="6"/>
      <c r="P230" s="2"/>
    </row>
    <row r="231" spans="13:16">
      <c r="M231" s="6"/>
      <c r="P231" s="2"/>
    </row>
    <row r="232" spans="13:16">
      <c r="M232" s="6"/>
      <c r="P232" s="2"/>
    </row>
    <row r="233" spans="13:16">
      <c r="M233" s="6"/>
      <c r="P233" s="2"/>
    </row>
    <row r="234" spans="13:16">
      <c r="M234" s="6"/>
      <c r="P234" s="2"/>
    </row>
    <row r="235" spans="13:16">
      <c r="M235" s="6"/>
      <c r="P235" s="2"/>
    </row>
    <row r="236" spans="13:16">
      <c r="M236" s="6"/>
      <c r="P236" s="2"/>
    </row>
    <row r="237" spans="13:16">
      <c r="M237" s="6"/>
      <c r="P237" s="2"/>
    </row>
    <row r="238" spans="13:16">
      <c r="M238" s="6"/>
      <c r="P238" s="2"/>
    </row>
    <row r="239" spans="13:16">
      <c r="M239" s="6"/>
      <c r="P239" s="2"/>
    </row>
    <row r="240" spans="13:16">
      <c r="M240" s="6"/>
      <c r="P240" s="2"/>
    </row>
    <row r="241" spans="13:16">
      <c r="M241" s="6"/>
      <c r="P241" s="2"/>
    </row>
    <row r="242" spans="13:16">
      <c r="M242" s="6"/>
      <c r="P242" s="2"/>
    </row>
    <row r="243" spans="13:16">
      <c r="M243" s="6"/>
      <c r="P243" s="2"/>
    </row>
    <row r="244" spans="13:16">
      <c r="M244" s="6"/>
      <c r="P244" s="2"/>
    </row>
    <row r="245" spans="13:16">
      <c r="M245" s="6"/>
      <c r="P245" s="2"/>
    </row>
    <row r="246" spans="13:16">
      <c r="M246" s="6"/>
      <c r="P246" s="2"/>
    </row>
    <row r="247" spans="13:16">
      <c r="M247" s="6"/>
      <c r="P247" s="2"/>
    </row>
    <row r="248" spans="13:16">
      <c r="M248" s="6"/>
      <c r="P248" s="2"/>
    </row>
    <row r="249" spans="13:16">
      <c r="M249" s="6"/>
      <c r="P249" s="2"/>
    </row>
    <row r="250" spans="13:16">
      <c r="M250" s="6"/>
      <c r="P250" s="2"/>
    </row>
    <row r="251" spans="13:16">
      <c r="M251" s="6"/>
      <c r="P251" s="2"/>
    </row>
    <row r="252" spans="13:16">
      <c r="M252" s="6"/>
      <c r="P252" s="2"/>
    </row>
    <row r="253" spans="13:16">
      <c r="M253" s="6"/>
      <c r="P253" s="2"/>
    </row>
    <row r="254" spans="13:16">
      <c r="M254" s="6"/>
      <c r="P254" s="2"/>
    </row>
    <row r="255" spans="13:16">
      <c r="M255" s="6"/>
      <c r="P255" s="2"/>
    </row>
    <row r="256" spans="13:16">
      <c r="M256" s="6"/>
      <c r="P256" s="2"/>
    </row>
    <row r="257" spans="13:16">
      <c r="M257" s="6"/>
      <c r="P257" s="2"/>
    </row>
    <row r="258" spans="13:16">
      <c r="M258" s="6"/>
      <c r="P258" s="2"/>
    </row>
  </sheetData>
  <mergeCells count="57">
    <mergeCell ref="A1:N1"/>
    <mergeCell ref="H2:J2"/>
    <mergeCell ref="N4:N6"/>
    <mergeCell ref="N7:N8"/>
    <mergeCell ref="N9:N11"/>
    <mergeCell ref="N12:N15"/>
    <mergeCell ref="N17:N18"/>
    <mergeCell ref="N19:N20"/>
    <mergeCell ref="N21:N22"/>
    <mergeCell ref="N23:N28"/>
    <mergeCell ref="N31:N32"/>
    <mergeCell ref="N35:N38"/>
    <mergeCell ref="N41:N42"/>
    <mergeCell ref="N44:N45"/>
    <mergeCell ref="N46:N47"/>
    <mergeCell ref="N48:N49"/>
    <mergeCell ref="N50:N51"/>
    <mergeCell ref="N52:N53"/>
    <mergeCell ref="N54:N55"/>
    <mergeCell ref="N56:N61"/>
    <mergeCell ref="N65:N66"/>
    <mergeCell ref="N67:N71"/>
    <mergeCell ref="N73:N75"/>
    <mergeCell ref="N76:N78"/>
    <mergeCell ref="N79:N80"/>
    <mergeCell ref="N81:N82"/>
    <mergeCell ref="N83:N85"/>
    <mergeCell ref="N86:N90"/>
    <mergeCell ref="N92:N93"/>
    <mergeCell ref="N95:N96"/>
    <mergeCell ref="N99:N102"/>
    <mergeCell ref="N103:N105"/>
    <mergeCell ref="N106:N108"/>
    <mergeCell ref="N109:N111"/>
    <mergeCell ref="N112:N113"/>
    <mergeCell ref="N114:N116"/>
    <mergeCell ref="N120:N122"/>
    <mergeCell ref="N124:N127"/>
    <mergeCell ref="N129:N131"/>
    <mergeCell ref="N133:N134"/>
    <mergeCell ref="N135:N136"/>
    <mergeCell ref="N140:N143"/>
    <mergeCell ref="N145:N146"/>
    <mergeCell ref="N147:N148"/>
    <mergeCell ref="N162:N166"/>
    <mergeCell ref="N168:N170"/>
    <mergeCell ref="N171:N175"/>
    <mergeCell ref="N176:N178"/>
    <mergeCell ref="N180:N182"/>
    <mergeCell ref="N183:N184"/>
    <mergeCell ref="N185:N188"/>
    <mergeCell ref="N190:N191"/>
    <mergeCell ref="N195:N196"/>
    <mergeCell ref="N197:N198"/>
    <mergeCell ref="N199:N200"/>
    <mergeCell ref="N202:N203"/>
    <mergeCell ref="N208:N211"/>
  </mergeCells>
  <pageMargins left="0.751388888888889" right="0.751388888888889" top="1" bottom="1" header="0.5" footer="0.5"/>
  <pageSetup paperSize="9" orientation="landscape" horizontalDpi="600"/>
  <headerFooter/>
  <ignoredErrors>
    <ignoredError sqref="D4:D214" numberStoredAsText="1"/>
    <ignoredError sqref="N180:N212 N168:N178 N162:N166 N155:N160 N151:N153 N145:N149 N138:N143 N87:N136 N4:N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个人汇总表</vt:lpstr>
      <vt:lpstr>个人农行</vt:lpstr>
      <vt:lpstr>个人农商行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WPS_446506693</cp:lastModifiedBy>
  <dcterms:created xsi:type="dcterms:W3CDTF">2006-09-16T00:00:00Z</dcterms:created>
  <dcterms:modified xsi:type="dcterms:W3CDTF">2025-12-01T08:50:25Z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3103F8392CB24C0AA03E3B474D00B35A_13</vt:lpwstr>
  </property>
  <property fmtid="{D5CDD505-2E9C-101B-9397-08002B2CF9AE}" pid="3" name="KSOProductBuildVer">
    <vt:lpwstr>2052-12.1.0.23542</vt:lpwstr>
  </property>
</Properties>
</file>